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390"/>
  </bookViews>
  <sheets>
    <sheet name="Sheet1" sheetId="1" r:id="rId1"/>
  </sheets>
  <externalReferences>
    <externalReference r:id="rId2"/>
    <externalReference r:id="rId3"/>
    <externalReference r:id="rId4"/>
  </externalReferences>
  <definedNames>
    <definedName name="_xlnm._FilterDatabase" localSheetId="0" hidden="1">Sheet1!$A$3:$K$1146</definedName>
    <definedName name="_xlnm.Print_Titles" localSheetId="0">Sheet1!$3:$3</definedName>
  </definedNames>
  <calcPr calcId="144525"/>
</workbook>
</file>

<file path=xl/sharedStrings.xml><?xml version="1.0" encoding="utf-8"?>
<sst xmlns="http://schemas.openxmlformats.org/spreadsheetml/2006/main" count="1627" uniqueCount="1346">
  <si>
    <t>附件</t>
  </si>
  <si>
    <t>金华市深化医疗服务价格改革试点首轮动态调整医疗服务价格项目表</t>
  </si>
  <si>
    <t>序号</t>
  </si>
  <si>
    <t>项目编码</t>
  </si>
  <si>
    <t>项目名称</t>
  </si>
  <si>
    <t>项目内涵</t>
  </si>
  <si>
    <t>除外内容</t>
  </si>
  <si>
    <t>计价单位</t>
  </si>
  <si>
    <t>三甲价格（元）</t>
  </si>
  <si>
    <t>三乙价格（元）</t>
  </si>
  <si>
    <t>二级及以下价格（元）</t>
  </si>
  <si>
    <t>基层医疗机构价格（元）</t>
  </si>
  <si>
    <t>备  注</t>
  </si>
  <si>
    <t>拆线（大）</t>
  </si>
  <si>
    <t>含换药，指7针及以上</t>
  </si>
  <si>
    <t>次</t>
  </si>
  <si>
    <t>6周岁及以下儿童加收30%</t>
  </si>
  <si>
    <t>拆线（中）</t>
  </si>
  <si>
    <t>含换药，指3-6针</t>
  </si>
  <si>
    <t>拆线（小）</t>
  </si>
  <si>
    <t>含换药，指2针及以下</t>
  </si>
  <si>
    <t>换药（空腔状或腔隙内创口）</t>
  </si>
  <si>
    <t>经内镜逆行胰胆管造影（ERCP）</t>
  </si>
  <si>
    <t>含造影用各类导管</t>
  </si>
  <si>
    <t>人次</t>
  </si>
  <si>
    <t>组织间粒子植入</t>
  </si>
  <si>
    <t>插置针、粒子</t>
  </si>
  <si>
    <t>尿红细胞位相</t>
  </si>
  <si>
    <t>项</t>
  </si>
  <si>
    <t>血浆D-二聚体测定（D-Dimer）</t>
  </si>
  <si>
    <t>血清转铁蛋白测定</t>
  </si>
  <si>
    <r>
      <rPr>
        <sz val="12"/>
        <rFont val="仿宋_GB2312"/>
        <charset val="134"/>
      </rPr>
      <t>β</t>
    </r>
    <r>
      <rPr>
        <vertAlign val="subscript"/>
        <sz val="12"/>
        <rFont val="仿宋_GB2312"/>
        <charset val="134"/>
      </rPr>
      <t>2</t>
    </r>
    <r>
      <rPr>
        <sz val="12"/>
        <rFont val="仿宋_GB2312"/>
        <charset val="134"/>
      </rPr>
      <t>微球蛋白测定</t>
    </r>
  </si>
  <si>
    <t>视黄醇结合蛋白测定</t>
  </si>
  <si>
    <t>血清果糖胺测定</t>
  </si>
  <si>
    <t>指糖化血清蛋白测定</t>
  </si>
  <si>
    <t>血清载脂蛋白AⅠ测定</t>
  </si>
  <si>
    <t>血清载脂蛋白B测定</t>
  </si>
  <si>
    <t>血清载脂蛋白α测定</t>
  </si>
  <si>
    <t>血清β-羟基丁酸测定</t>
  </si>
  <si>
    <t>钙测定（急诊）</t>
  </si>
  <si>
    <t>半小时内出具检测结果</t>
  </si>
  <si>
    <t>全血铅测定</t>
  </si>
  <si>
    <t>血清碳酸氢盐（HCO3）测定（急诊）</t>
  </si>
  <si>
    <t>血清α-L-岩藻糖苷酶测定</t>
  </si>
  <si>
    <t>血清Ⅳ型胶原测定</t>
  </si>
  <si>
    <t>血清Ⅲ型胶原测定</t>
  </si>
  <si>
    <t>血清层粘连蛋白测定</t>
  </si>
  <si>
    <t>血清透明质酸酶测定</t>
  </si>
  <si>
    <t>腺苷脱氨酶测定</t>
  </si>
  <si>
    <t>甘氨酰脯氨酸二肽氨基肽酶测定</t>
  </si>
  <si>
    <t>血清肌红蛋白测定</t>
  </si>
  <si>
    <t>尿转铁蛋白测定</t>
  </si>
  <si>
    <t>报告尿TF/gCr比值时应另加收尿肌酐测定费用</t>
  </si>
  <si>
    <t>血清血管紧张转化酶测定</t>
  </si>
  <si>
    <t>叶酸测定</t>
  </si>
  <si>
    <t>血清药物浓度测定</t>
  </si>
  <si>
    <t>每种药</t>
  </si>
  <si>
    <t>环孢霉素-A血清药物浓度测定</t>
  </si>
  <si>
    <t>血清生长激素测定</t>
  </si>
  <si>
    <t>17α羟孕酮测定</t>
  </si>
  <si>
    <t>血清胰岛素测定</t>
  </si>
  <si>
    <t>血清C肽测定</t>
  </si>
  <si>
    <t>血清抗谷氨酸脱羧酶抗体测定</t>
  </si>
  <si>
    <t>酪氨酸磷酸酶抗体测定</t>
  </si>
  <si>
    <t>I型胶原羧基端前肽（PICP）测定</t>
  </si>
  <si>
    <t>β-胶原降解产物测定（β-CTX）</t>
  </si>
  <si>
    <t>铜蓝蛋白测定</t>
  </si>
  <si>
    <t>肝素结合蛋白（HBP）测定</t>
  </si>
  <si>
    <t>抗核抗体测定（ANA）</t>
  </si>
  <si>
    <t>抗可溶性肝抗原/肝-胰抗原抗体（SLA/LP）测定</t>
  </si>
  <si>
    <t>抗肝肾微粒体抗体（LKM）测定</t>
  </si>
  <si>
    <t>抗环瓜氨酸肽抗体（抗CCP抗体）测定</t>
  </si>
  <si>
    <t>抗β2-糖蛋白1抗体测定</t>
  </si>
  <si>
    <t>丙型肝炎RNA测定</t>
  </si>
  <si>
    <t>弓形体抗体测定（IgG）</t>
  </si>
  <si>
    <t>弓形体抗体测定（IgM）</t>
  </si>
  <si>
    <t>风疹病毒抗体测定（IgG）</t>
  </si>
  <si>
    <t>风疹病毒抗体测定（IgM）</t>
  </si>
  <si>
    <t>巨细胞病毒抗体测定（IgG）</t>
  </si>
  <si>
    <t>巨细胞病毒抗体测定（IgM）</t>
  </si>
  <si>
    <t>单纯疱疹病毒Ⅰ型抗体测定（IgG）</t>
  </si>
  <si>
    <t>单纯疱疹病毒Ⅰ型抗体测定（IgM）</t>
  </si>
  <si>
    <t>单纯疱疹病毒Ⅱ型抗体测定（IgG）</t>
  </si>
  <si>
    <t>单纯疱疹病毒Ⅱ型抗体测定（IgM）</t>
  </si>
  <si>
    <t>肺炎支原体血清学试验</t>
  </si>
  <si>
    <t>肿瘤坏死因子测定（TNF）</t>
  </si>
  <si>
    <t>铁蛋白测定</t>
  </si>
  <si>
    <t>胃蛋白酶原Ⅰ</t>
  </si>
  <si>
    <t>胃蛋白酶原Ⅱ</t>
  </si>
  <si>
    <t>壳多糖酶3样蛋白1（CHI3L1）</t>
  </si>
  <si>
    <t>肺癌七种自身抗体检测</t>
  </si>
  <si>
    <t>指p53、GAGE7、PGP9.5、CAGE、MAGE A1、SOX2、GBU4-5自身抗体检测</t>
  </si>
  <si>
    <t>限于肺占位性病变、肺部阴影、肺不典型增生患者</t>
  </si>
  <si>
    <t>基因表达水平对肿瘤药物敏感性的判断</t>
  </si>
  <si>
    <t>血液采集与处理/组织切片及病理检查，提取血液/组织人基因组RNA；RNA纯度和浓度测定。采用PCR扩增或芯片等方法学检测，结果判读；室内质控，结果分析并报告；标本保存，标本无害化处理</t>
  </si>
  <si>
    <t>手术标本检查与诊断</t>
  </si>
  <si>
    <t>例</t>
  </si>
  <si>
    <t>微创手术标本每例最多加收10只蜡块；与其他组织病理学检查诊断项目(大类编码2703)不能同时计收</t>
  </si>
  <si>
    <t>脑地形图</t>
  </si>
  <si>
    <t>含脑电图、二维脑地形图（至少16导）</t>
  </si>
  <si>
    <t>神经电图</t>
  </si>
  <si>
    <t>含检查F波、H反射、瞬目反射</t>
  </si>
  <si>
    <t>每条神经</t>
  </si>
  <si>
    <t>脑干听觉诱发电位</t>
  </si>
  <si>
    <t>术中颅神经监测</t>
  </si>
  <si>
    <t>颅内压监测</t>
  </si>
  <si>
    <t>腰椎穿刺术</t>
  </si>
  <si>
    <t>含测压、注药</t>
  </si>
  <si>
    <t>神经阻滞治疗</t>
  </si>
  <si>
    <t>含注射器等材料</t>
  </si>
  <si>
    <t>感觉根射频温控热凝</t>
  </si>
  <si>
    <t>含射频温控治疗、测定疗效范围、局部加压</t>
  </si>
  <si>
    <t>医学验光</t>
  </si>
  <si>
    <t>含检影、散瞳、云雾试验、试镜、镜片检测</t>
  </si>
  <si>
    <t>眼部脓肿切开引流术（单眼）</t>
  </si>
  <si>
    <t>眼部脓肿切开引流术（双眼）</t>
  </si>
  <si>
    <t>听性脑干反应</t>
  </si>
  <si>
    <t>鼓膜穿刺术</t>
  </si>
  <si>
    <t>取耵聍</t>
  </si>
  <si>
    <t>含冲洗及生理盐水、注射器等</t>
  </si>
  <si>
    <t>口腔治疗用麻醉</t>
  </si>
  <si>
    <t>记存模型制备</t>
  </si>
  <si>
    <t>含印模制取、模型灌制、修正及取蜡型硅橡胶、硬石膏、超硬石膏</t>
  </si>
  <si>
    <t>单颌</t>
  </si>
  <si>
    <t>口腔常规检查</t>
  </si>
  <si>
    <t>含口腔内镜检查</t>
  </si>
  <si>
    <t>牙髓活力检查</t>
  </si>
  <si>
    <t>含冷测、热测、牙髓活力电测等</t>
  </si>
  <si>
    <t>每牙</t>
  </si>
  <si>
    <t>牙周常规检查</t>
  </si>
  <si>
    <t>含咬合动度测定、龈沟液量测定、龈上菌斑检查</t>
  </si>
  <si>
    <t>调合</t>
  </si>
  <si>
    <t>口腔局部冲洗上药</t>
  </si>
  <si>
    <t>含冲洗、含漱，牙周袋内上药、粘膜病变部位上药</t>
  </si>
  <si>
    <t>口内脓肿切开引流术</t>
  </si>
  <si>
    <t>简单充填术（Ⅰ类洞的充填）</t>
  </si>
  <si>
    <t>含备洞、垫底、洞型设计及咬合检查、充填体抛光术</t>
  </si>
  <si>
    <t>简单充填术（V类洞的充填）</t>
  </si>
  <si>
    <t>橡皮障隔湿法</t>
  </si>
  <si>
    <t>含一次性橡皮布</t>
  </si>
  <si>
    <t>牙髓失活术</t>
  </si>
  <si>
    <t>含开髓、备洞、封药</t>
  </si>
  <si>
    <t>开髓引流术</t>
  </si>
  <si>
    <t>含开髓</t>
  </si>
  <si>
    <t>牙髓摘除术</t>
  </si>
  <si>
    <t>含揭髓顶、拔髓、荡洗根管</t>
  </si>
  <si>
    <t>每根管</t>
  </si>
  <si>
    <t>根管充填术</t>
  </si>
  <si>
    <t>髓腔消毒术</t>
  </si>
  <si>
    <t>含髓腔或根管消毒、瘘管治疗</t>
  </si>
  <si>
    <t>钙化桥打通术</t>
  </si>
  <si>
    <t>指年轻恒牙经活髓切断牙根已形成，需进一步根管治疗修复，但存在钙化桥；含去旧充填体、打通钙化桥、根管治疗修复</t>
  </si>
  <si>
    <t>牙面光洁术</t>
  </si>
  <si>
    <t>含抛光</t>
  </si>
  <si>
    <t>根面平整术</t>
  </si>
  <si>
    <t>含手工根面平整</t>
  </si>
  <si>
    <t>支气管舒张试验</t>
  </si>
  <si>
    <t>含通气功能测定2次</t>
  </si>
  <si>
    <t>无创辅助通气（CPAP）</t>
  </si>
  <si>
    <t>小时</t>
  </si>
  <si>
    <t>无创辅助通气（BIPAP）</t>
  </si>
  <si>
    <t>经皮穿刺肺活检术</t>
  </si>
  <si>
    <t>不含CT、X线、B超引导</t>
  </si>
  <si>
    <t>经支气管镜支架置入术</t>
  </si>
  <si>
    <t>含支气管镜检查术、经内镜气管扩张术</t>
  </si>
  <si>
    <t>支架</t>
  </si>
  <si>
    <t>食管内心电图</t>
  </si>
  <si>
    <t>周围静脉压测定</t>
  </si>
  <si>
    <t>有创性心内电生理检查术</t>
  </si>
  <si>
    <t>临时起搏器安置术</t>
  </si>
  <si>
    <t>永久起搏器安置术</t>
  </si>
  <si>
    <t>含起搏器功能分析和随访</t>
  </si>
  <si>
    <t>起搏器</t>
  </si>
  <si>
    <t>永久起搏器更换术</t>
  </si>
  <si>
    <t>含取出术、起搏器功能分析和随访</t>
  </si>
  <si>
    <t>心脏电复律术</t>
  </si>
  <si>
    <t>心脏电除颤术</t>
  </si>
  <si>
    <t>骨髓活检术</t>
  </si>
  <si>
    <t>含骨髓穿刺术</t>
  </si>
  <si>
    <t>食管拉网术</t>
  </si>
  <si>
    <t>经内镜食管治疗</t>
  </si>
  <si>
    <t>含滴药、液疗、药疗、化疗、硬化剂治疗，取异物、止血，息肉、肿物切除</t>
  </si>
  <si>
    <t>经内镜胃肠置管术</t>
  </si>
  <si>
    <t>置入管</t>
  </si>
  <si>
    <t>经胃十二指肠镜胆道异物取出术</t>
  </si>
  <si>
    <t>经鼻空肠营养管置管术</t>
  </si>
  <si>
    <t>肝穿刺术</t>
  </si>
  <si>
    <t>超声胆道镜检查加收</t>
  </si>
  <si>
    <t>经皮肝穿胆道引流术（PTCD）</t>
  </si>
  <si>
    <t>经内镜鼻胆管引流术（ENBD）</t>
  </si>
  <si>
    <t>经内镜逆行胰胆管取石术</t>
  </si>
  <si>
    <t>经内镜胰胆管扩张术＋支架置入术</t>
  </si>
  <si>
    <t>经膀胱镜输尿管支架置入术</t>
  </si>
  <si>
    <t>经膀胱镜输尿管支架取出术</t>
  </si>
  <si>
    <t>前列腺穿刺术</t>
  </si>
  <si>
    <t>阴道填塞</t>
  </si>
  <si>
    <t>含填塞材料</t>
  </si>
  <si>
    <t>阴道填塞物取出</t>
  </si>
  <si>
    <t>宫颈活检术</t>
  </si>
  <si>
    <t>宫颈上药</t>
  </si>
  <si>
    <t>宫颈内口探查术</t>
  </si>
  <si>
    <t>含宫颈扩张术</t>
  </si>
  <si>
    <t>子宫托治疗</t>
  </si>
  <si>
    <t>含配戴、指导</t>
  </si>
  <si>
    <t>子宫托</t>
  </si>
  <si>
    <t>子宫内膜活检术</t>
  </si>
  <si>
    <t>含扩张、探查</t>
  </si>
  <si>
    <t>子宫输卵管通液术</t>
  </si>
  <si>
    <t>含通气、注药</t>
  </si>
  <si>
    <t>妇科激光治疗</t>
  </si>
  <si>
    <t>腹腔穿刺插管盆腔滴注术</t>
  </si>
  <si>
    <t>输卵管绝育术</t>
  </si>
  <si>
    <t>宫内节育器放置术</t>
  </si>
  <si>
    <t>特殊环（吉妮环、曼月乐环、380含铜环等）</t>
  </si>
  <si>
    <t>宫内节育器取出术</t>
  </si>
  <si>
    <t>嵌顿性宫内节育器取出术加收</t>
  </si>
  <si>
    <t>刮宫术</t>
  </si>
  <si>
    <t>指常规刮宫；不含产后刮宫、葡萄胎刮宫</t>
  </si>
  <si>
    <t>分段诊断性刮宫</t>
  </si>
  <si>
    <t>人工流产术</t>
  </si>
  <si>
    <t>含宫颈扩张</t>
  </si>
  <si>
    <t>吸刮术</t>
  </si>
  <si>
    <t>产后按摩</t>
  </si>
  <si>
    <t>含乳房按摩、吸乳、子宫复旧</t>
  </si>
  <si>
    <t>抗早孕药物流产</t>
  </si>
  <si>
    <t>含抗早孕药物</t>
  </si>
  <si>
    <t>新生儿气管插管术</t>
  </si>
  <si>
    <t>导管</t>
  </si>
  <si>
    <t>新生儿洗胃</t>
  </si>
  <si>
    <t>含插胃管、抽胃液及冲洗、注射器</t>
  </si>
  <si>
    <t>一次性胃管</t>
  </si>
  <si>
    <t>新生儿监护</t>
  </si>
  <si>
    <t>含心电、呼吸、血压、体温、氧饱和度监护等</t>
  </si>
  <si>
    <t>新生儿脐静脉穿刺和注射</t>
  </si>
  <si>
    <t>新生儿换血术</t>
  </si>
  <si>
    <t>含脐静脉插管术</t>
  </si>
  <si>
    <t>脐静脉导管</t>
  </si>
  <si>
    <t>新生儿辐射抢救治疗</t>
  </si>
  <si>
    <t>不含监护</t>
  </si>
  <si>
    <t>新生儿前囟门穿刺术</t>
  </si>
  <si>
    <t>新生儿后囟门穿刺术</t>
  </si>
  <si>
    <t>皮损取材检查</t>
  </si>
  <si>
    <t>指阴虱、疥虫、利杜体、螨虫等的皮损取材检查</t>
  </si>
  <si>
    <t>丘疹挤粟治疗</t>
  </si>
  <si>
    <t>皮肤溃疡清创术</t>
  </si>
  <si>
    <t>功能性敷料（功能性敷料是指特殊专科使用，具有促进伤口愈合、减少瘢痕、止痛功能的敷料）</t>
  </si>
  <si>
    <r>
      <rPr>
        <sz val="12"/>
        <rFont val="仿宋_GB2312"/>
        <charset val="134"/>
      </rPr>
      <t>20cm</t>
    </r>
    <r>
      <rPr>
        <vertAlign val="superscript"/>
        <sz val="12"/>
        <rFont val="仿宋_GB2312"/>
        <charset val="134"/>
      </rPr>
      <t>2</t>
    </r>
  </si>
  <si>
    <t>血管硬化剂注射治疗</t>
  </si>
  <si>
    <t>含注射及注射器等一次性材料</t>
  </si>
  <si>
    <t>硬化剂</t>
  </si>
  <si>
    <t>每部位</t>
  </si>
  <si>
    <t>液氮冷冻治疗</t>
  </si>
  <si>
    <t>指疣、老年斑等</t>
  </si>
  <si>
    <t>每皮损</t>
  </si>
  <si>
    <t>护架烤灯</t>
  </si>
  <si>
    <t>脓肿切开引流术</t>
  </si>
  <si>
    <t>含体表、软组织感染化脓切开引流</t>
  </si>
  <si>
    <t xml:space="preserve">强迫症状问卷  </t>
  </si>
  <si>
    <t>艾森克人格测定(少年版)</t>
  </si>
  <si>
    <t>简明智能测查(SM能力测查 )</t>
  </si>
  <si>
    <t>瑞文智力测定</t>
  </si>
  <si>
    <t>婚姻质量问卷</t>
  </si>
  <si>
    <t>穴位调控疗法</t>
  </si>
  <si>
    <t>行为观察和治疗</t>
  </si>
  <si>
    <t>冲动行为干预治疗</t>
  </si>
  <si>
    <t>脑电生物反馈治疗</t>
  </si>
  <si>
    <t>感觉统合治疗</t>
  </si>
  <si>
    <t>心理咨询</t>
  </si>
  <si>
    <t>认知心理治疗（CPT）</t>
  </si>
  <si>
    <t>限心理技师或精神专科医师（中级及以上职称医师）操作</t>
  </si>
  <si>
    <t>行为矫正治疗</t>
  </si>
  <si>
    <t>经皮选择性静脉造影术</t>
  </si>
  <si>
    <t>指腔静脉、肢体静脉等</t>
  </si>
  <si>
    <t>经皮选择性动脉造影术</t>
  </si>
  <si>
    <t>不含脑血管及冠状动脉</t>
  </si>
  <si>
    <t>经皮选择性动脉置管术</t>
  </si>
  <si>
    <t>含各种药物治疗、栓塞、热灌注</t>
  </si>
  <si>
    <t>泵、栓塞材料</t>
  </si>
  <si>
    <t>经皮动脉栓塞术</t>
  </si>
  <si>
    <t>指动脉瘤、肿瘤等</t>
  </si>
  <si>
    <t>栓塞材料</t>
  </si>
  <si>
    <t>经皮动脉内超声血栓消融术</t>
  </si>
  <si>
    <t>经皮动脉内球囊扩张术</t>
  </si>
  <si>
    <t>经皮血管瘤腔内药物灌注术</t>
  </si>
  <si>
    <t>经皮肝穿刺肝静脉扩张术</t>
  </si>
  <si>
    <t>肝动脉插管灌注术</t>
  </si>
  <si>
    <t>房间隔缺损介入治疗</t>
  </si>
  <si>
    <t>关闭器、封堵器</t>
  </si>
  <si>
    <t>冠脉内局部放射治疗术</t>
  </si>
  <si>
    <t>经皮穿刺脑血管腔内支架置入术</t>
  </si>
  <si>
    <t>经皮穿刺脑血管腔内溶栓术</t>
  </si>
  <si>
    <t>经皮穿刺脑血管腔内化疗术</t>
  </si>
  <si>
    <t>颈内动脉海绵窦瘘栓塞术</t>
  </si>
  <si>
    <t>脊髓动脉造影术</t>
  </si>
  <si>
    <t>显微镜下手术加收</t>
  </si>
  <si>
    <t>局部浸润麻醉</t>
  </si>
  <si>
    <t>含表面麻醉</t>
  </si>
  <si>
    <t>气管插管术</t>
  </si>
  <si>
    <t>指麻醉科协助其他临床科室完成的治疗操作</t>
  </si>
  <si>
    <t>气管插管</t>
  </si>
  <si>
    <t>帽状腱膜下血肿切开引流术</t>
  </si>
  <si>
    <t>帽状腱膜下脓肿切开引流术</t>
  </si>
  <si>
    <t>帽状腱膜下血肿或积液抽取加压包扎术</t>
  </si>
  <si>
    <t>颅内硬膜外血肿引流术</t>
  </si>
  <si>
    <t>硬膜外脓肿引流术</t>
  </si>
  <si>
    <t>脑脓肿穿刺引流术</t>
  </si>
  <si>
    <t>开放性颅脑损伤清创+静脉窦破裂手术</t>
  </si>
  <si>
    <t>经颅眶肿瘤切除术</t>
  </si>
  <si>
    <t>经颅内镜活检术</t>
  </si>
  <si>
    <t>颅内（脑内）血肿清除术</t>
  </si>
  <si>
    <t>开颅颅内减压术</t>
  </si>
  <si>
    <t>指大脑颞极、额极、枕极切除</t>
  </si>
  <si>
    <t>开颅颞肌下减压</t>
  </si>
  <si>
    <t>经颅视神经管减压术</t>
  </si>
  <si>
    <t>幕上深部病变切除术</t>
  </si>
  <si>
    <t>不含矢状窦旁脑膜瘤</t>
  </si>
  <si>
    <t>脑皮质切除术</t>
  </si>
  <si>
    <t>大脑半球切除术</t>
  </si>
  <si>
    <t>选择性杏仁核海马切除术</t>
  </si>
  <si>
    <t>多处软脑膜下横纤维切断术</t>
  </si>
  <si>
    <t>癫痫病灶切除术</t>
  </si>
  <si>
    <t>癫痫病灶软脑膜下烧灼术</t>
  </si>
  <si>
    <t>癫痫病灶脑叶切除</t>
  </si>
  <si>
    <t>数字化癫痫灶精确定位系统(癫痫刀手术)</t>
  </si>
  <si>
    <t>经口腔入路颅底斜坡肿瘤切除术</t>
  </si>
  <si>
    <t>上颌入路颅底海绵窦侵入肿瘤切除术</t>
  </si>
  <si>
    <t>上颌外旋颅底手术</t>
  </si>
  <si>
    <t>经颅内镜第三脑室底造瘘术</t>
  </si>
  <si>
    <t>经脑室镜胶样囊肿切除术</t>
  </si>
  <si>
    <t>经颅内镜经鼻蝶垂体肿瘤切除术</t>
  </si>
  <si>
    <t>经颅内镜脑内囊肿造口术</t>
  </si>
  <si>
    <t>经颅内镜脑内异物摘除术</t>
  </si>
  <si>
    <t>经颅内镜脑室脉络丛烧灼术</t>
  </si>
  <si>
    <t>海绵窦瘘直接手术</t>
  </si>
  <si>
    <t>环枕畸形减压术</t>
  </si>
  <si>
    <t>经口齿状突切除术</t>
  </si>
  <si>
    <t>立体定向颅内肿物清除术</t>
  </si>
  <si>
    <t>立体定向颅内血肿清除术</t>
  </si>
  <si>
    <t>立体定向颅内脓肿清除术</t>
  </si>
  <si>
    <t>立体定向颅内肿瘤切除术</t>
  </si>
  <si>
    <t>立体定向颅内肿物活检术</t>
  </si>
  <si>
    <t>立体定向颅内取异物术</t>
  </si>
  <si>
    <t>立体定向脑深部核团毁损术</t>
  </si>
  <si>
    <t>立体定向脑深部核团毁损术(≥2靶点)</t>
  </si>
  <si>
    <t>立体定向脑深部核团毁损术（射频治疗）</t>
  </si>
  <si>
    <t>立体定向脑深部核团毁损术（射频治疗(≥2靶点)）</t>
  </si>
  <si>
    <t>立体定向脑深部核团毁损术（细胞刀治疗）</t>
  </si>
  <si>
    <t>立体定向脑深部核团毁损术（细胞刀治疗(≥2靶点)）</t>
  </si>
  <si>
    <t>三叉神经周围支切断术</t>
  </si>
  <si>
    <t>三叉神经撕脱术</t>
  </si>
  <si>
    <t>三叉神经干鞘膜内注射术</t>
  </si>
  <si>
    <t>颞部开颅三叉神经节切断术</t>
  </si>
  <si>
    <t>迷路后三叉神经切断术</t>
  </si>
  <si>
    <t>经耳面神经梳理术</t>
  </si>
  <si>
    <t>经内镜前庭神经切断术</t>
  </si>
  <si>
    <t>经乙状窦后进路神经切断术</t>
  </si>
  <si>
    <t>经颅脑脊液耳漏修补术</t>
  </si>
  <si>
    <t>颅内巨大动脉瘤夹闭切除多夹闭一个加收</t>
  </si>
  <si>
    <t>颅内动脉瘤夹闭术加收(直径≥2.5CM)</t>
  </si>
  <si>
    <t>颅内动脉瘤夹闭术多夹闭一个加收</t>
  </si>
  <si>
    <t>颅内动脉瘤包裹术</t>
  </si>
  <si>
    <t>颈内动脉内膜剥脱术</t>
  </si>
  <si>
    <t>椎动脉减压术</t>
  </si>
  <si>
    <t>颈动脉外膜剥脱术（单侧）</t>
  </si>
  <si>
    <t>颈动脉外膜剥脱术（双侧）</t>
  </si>
  <si>
    <t>颈总动脉外膜剥脱术（单侧）</t>
  </si>
  <si>
    <t>颈总动脉外膜剥脱术（双侧）</t>
  </si>
  <si>
    <t>颈内动脉外膜剥脱术（单侧）</t>
  </si>
  <si>
    <t>颈内动脉外膜剥脱术（双侧）</t>
  </si>
  <si>
    <t>颈外动脉外膜剥脱术（单侧）</t>
  </si>
  <si>
    <t>颈外动脉外膜剥脱术（双侧）</t>
  </si>
  <si>
    <t>迷走神经剥离术（单侧）</t>
  </si>
  <si>
    <t>迷走神经剥离术（双侧）</t>
  </si>
  <si>
    <t>颈总动脉大脑中动脉吻合术</t>
  </si>
  <si>
    <t>颞浅动脉-大脑中动脉吻合术</t>
  </si>
  <si>
    <t>颞肌颞浅动脉贴敷术</t>
  </si>
  <si>
    <t>脊髓前连合切断术</t>
  </si>
  <si>
    <t>椎管内脓肿切开引流术</t>
  </si>
  <si>
    <t>硬膜下脓肿切开引流术</t>
  </si>
  <si>
    <t>脊髓动静脉畸形切除术</t>
  </si>
  <si>
    <t>经皮穿刺骶神经囊肿治疗术</t>
  </si>
  <si>
    <t>马尾神经 吻合术</t>
  </si>
  <si>
    <t>欧玛亚（Omaya）管置入术</t>
  </si>
  <si>
    <t>垂体细胞移植术</t>
  </si>
  <si>
    <t>甲状旁腺细胞移植术</t>
  </si>
  <si>
    <t>甲状旁腺癌根治术</t>
  </si>
  <si>
    <t>甲状腺瘤及囊肿切除术（单侧）</t>
  </si>
  <si>
    <t>甲状腺瘤及囊肿切除术（双侧）</t>
  </si>
  <si>
    <t>甲状舌管瘘切除术</t>
  </si>
  <si>
    <t>甲状舌管囊肿切除术</t>
  </si>
  <si>
    <t>胎儿甲状腺移植术</t>
  </si>
  <si>
    <t>喉返神经探查术</t>
  </si>
  <si>
    <t>喉返神经吻合术</t>
  </si>
  <si>
    <t>喉返神经移植术</t>
  </si>
  <si>
    <t>胸腺肿瘤切除术</t>
  </si>
  <si>
    <t>胸腺原位移植术</t>
  </si>
  <si>
    <t>胸腺异位移植术</t>
  </si>
  <si>
    <t>胸腺细胞移植术</t>
  </si>
  <si>
    <t>肾上腺嗜铬细胞瘤切除术(单侧)</t>
  </si>
  <si>
    <t>肾上腺嗜铬细胞瘤切除术（双侧）</t>
  </si>
  <si>
    <t>恶性嗜铬细胞瘤根治术(单侧)</t>
  </si>
  <si>
    <t>恶性嗜铬细胞瘤根治术（双侧）</t>
  </si>
  <si>
    <t>异位嗜铬细胞瘤根治术(单侧)</t>
  </si>
  <si>
    <t>异位嗜铬细胞瘤根治术（双侧）</t>
  </si>
  <si>
    <t>微囊化牛肾上腺嗜铬细胞（BCC）移植术</t>
  </si>
  <si>
    <t>肾上腺移植术</t>
  </si>
  <si>
    <t>内眦韧带断裂修复术</t>
  </si>
  <si>
    <t>上睑下垂矫正术+肌瓣移植</t>
  </si>
  <si>
    <t>睑外翻矫正术(单侧)</t>
  </si>
  <si>
    <t>睑外翻矫正术(双侧)</t>
  </si>
  <si>
    <t>游离植皮睑成形术</t>
  </si>
  <si>
    <t>内眦赘皮矫治术</t>
  </si>
  <si>
    <t>重睑成形术（双侧）</t>
  </si>
  <si>
    <t>重睑成形术（单侧）</t>
  </si>
  <si>
    <t>泪道成形术</t>
  </si>
  <si>
    <t>泪道成形术激光加收</t>
  </si>
  <si>
    <t>结膜色素痣切除术</t>
  </si>
  <si>
    <t>结膜淋巴管积液清除术</t>
  </si>
  <si>
    <t>近视性放射状角膜切开术</t>
  </si>
  <si>
    <t>角膜缝环固定术（单侧）</t>
  </si>
  <si>
    <t>角膜缝环固定术（双侧）</t>
  </si>
  <si>
    <t>角膜深层异物取出术</t>
  </si>
  <si>
    <t>前房异物取出术</t>
  </si>
  <si>
    <t>角膜干细胞移植加收</t>
  </si>
  <si>
    <t>角膜肿物切除+角膜移植术</t>
  </si>
  <si>
    <t>角膜白斑染色术</t>
  </si>
  <si>
    <t>角膜移植术</t>
  </si>
  <si>
    <t>角膜移植+干细胞移植加收</t>
  </si>
  <si>
    <t>羊膜移植术</t>
  </si>
  <si>
    <t>瞳孔再造术</t>
  </si>
  <si>
    <t>全植床深板层角膜移植术（单眼）</t>
  </si>
  <si>
    <t>全植床深板层角膜移植术（双眼）</t>
  </si>
  <si>
    <t>虹膜根部离断修复术</t>
  </si>
  <si>
    <t>虹膜囊肿切除术</t>
  </si>
  <si>
    <t>人工虹膜隔植入术</t>
  </si>
  <si>
    <t>青光眼滤过泡分离术</t>
  </si>
  <si>
    <t>白内障截囊吸取术</t>
  </si>
  <si>
    <t>白内障囊内摘除术</t>
  </si>
  <si>
    <t>人工晶体复位术</t>
  </si>
  <si>
    <t>人工晶体置换术</t>
  </si>
  <si>
    <t>人工晶体睫状沟固定术</t>
  </si>
  <si>
    <t>人工晶体取出术</t>
  </si>
  <si>
    <t>晶体切割术</t>
  </si>
  <si>
    <t>膜增殖、视网膜下膜取出术</t>
  </si>
  <si>
    <t>黄斑转位术</t>
  </si>
  <si>
    <t>巩膜后兜带术</t>
  </si>
  <si>
    <t>内眼病冷凝术</t>
  </si>
  <si>
    <t>球内磁性异物取出术</t>
  </si>
  <si>
    <t>球内非磁性异物取出术</t>
  </si>
  <si>
    <t>球壁异物取出术</t>
  </si>
  <si>
    <t>眶内异物取出术</t>
  </si>
  <si>
    <t>眼球裂伤缝合术</t>
  </si>
  <si>
    <t>巩膜探查术</t>
  </si>
  <si>
    <t>眼内容摘除术</t>
  </si>
  <si>
    <t>眼球摘除术</t>
  </si>
  <si>
    <t>眼球摘除+植入术</t>
  </si>
  <si>
    <t>义眼安装</t>
  </si>
  <si>
    <t>义眼台打孔术</t>
  </si>
  <si>
    <t>眼窝填充术</t>
  </si>
  <si>
    <t>眶膈修补术</t>
  </si>
  <si>
    <t>耳廓脓肿切排清创术</t>
  </si>
  <si>
    <t>耳廓恶性肿瘤切除术</t>
  </si>
  <si>
    <t>耳颞部血管瘤切除术</t>
  </si>
  <si>
    <t>耳息肉摘除术</t>
  </si>
  <si>
    <t>耳腮裂瘘管切除术</t>
  </si>
  <si>
    <t>耳后瘘孔修补术</t>
  </si>
  <si>
    <t>外耳道良性肿物切除术</t>
  </si>
  <si>
    <t>外耳道骨瘤切除术</t>
  </si>
  <si>
    <t>副耳切除术</t>
  </si>
  <si>
    <t>一期耳廓成形术</t>
  </si>
  <si>
    <t>分期耳廓成形术</t>
  </si>
  <si>
    <t>耳廓再造术</t>
  </si>
  <si>
    <t>耳廓畸形矫正术</t>
  </si>
  <si>
    <t>耳垂畸形矫正术</t>
  </si>
  <si>
    <t>耳廓软骨取骨术</t>
  </si>
  <si>
    <t>鼓膜切开术</t>
  </si>
  <si>
    <t>耳显微镜下鼓膜修补术</t>
  </si>
  <si>
    <t>镫骨手术</t>
  </si>
  <si>
    <t>镫骨撼动术</t>
  </si>
  <si>
    <t>二次镫骨底板切除术</t>
  </si>
  <si>
    <t>人工听骨听力重建术</t>
  </si>
  <si>
    <t>经耳内镜鼓室探查术</t>
  </si>
  <si>
    <t>咽鼓管扩张术</t>
  </si>
  <si>
    <t>咽鼓管再造术</t>
  </si>
  <si>
    <t>开放式乳突根治术</t>
  </si>
  <si>
    <t>翼管神经切断术</t>
  </si>
  <si>
    <t>耳后骨膜下脓肿切开引流术</t>
  </si>
  <si>
    <t>经乳突脑脓肿穿刺引流术</t>
  </si>
  <si>
    <t>经乳突脑脓肿切开引流术</t>
  </si>
  <si>
    <t>鼻部分缺损修复术</t>
  </si>
  <si>
    <t>鼻继发畸形修复术</t>
  </si>
  <si>
    <t>前鼻孔成形术</t>
  </si>
  <si>
    <t>鼻翼肿瘤切除成形术（单侧）</t>
  </si>
  <si>
    <t>鼻翼肿瘤切除成形术（双侧）</t>
  </si>
  <si>
    <t>鼻息肉摘除术（单侧）</t>
  </si>
  <si>
    <t>鼻息肉摘除术（双侧）</t>
  </si>
  <si>
    <t>鼻中隔粘膜划痕术</t>
  </si>
  <si>
    <t>鼻中隔穿孔修补术</t>
  </si>
  <si>
    <t>筛动脉结扎术</t>
  </si>
  <si>
    <t>经鼻鼻侧鼻腔鼻窦肿瘤切除术</t>
  </si>
  <si>
    <t>经鼻侧切口鼻腔鼻窦肿瘤切除</t>
  </si>
  <si>
    <t>上颌窦鼻内开窗术</t>
  </si>
  <si>
    <t>上颌窦根治术(柯-路氏手术)</t>
  </si>
  <si>
    <t>鼻内额窦开放手术</t>
  </si>
  <si>
    <t>鼻外蝶窦开放手术</t>
  </si>
  <si>
    <t>鼻内蝶窦开放手术</t>
  </si>
  <si>
    <t>全筛窦切除术</t>
  </si>
  <si>
    <t>鼻内脑膜脑膨出颅底修补术</t>
  </si>
  <si>
    <t>经鼻内镜脑膜修补术</t>
  </si>
  <si>
    <t>乳牙、前牙、前磨牙拔牙麻醉费</t>
  </si>
  <si>
    <t>乳牙拔除术</t>
  </si>
  <si>
    <t>前牙拔除术</t>
  </si>
  <si>
    <t>含该区段多生牙</t>
  </si>
  <si>
    <t>前磨牙拔除术</t>
  </si>
  <si>
    <t>磨牙拔除术</t>
  </si>
  <si>
    <t>牙再植术</t>
  </si>
  <si>
    <t>牙移植术（自体牙）</t>
  </si>
  <si>
    <t>牙移植术（异体牙）</t>
  </si>
  <si>
    <t>牙槽骨修整术</t>
  </si>
  <si>
    <t>牙槽嵴增高术</t>
  </si>
  <si>
    <t>上颌结节成形术</t>
  </si>
  <si>
    <t>口腔上颌窦瘘修补术</t>
  </si>
  <si>
    <t>上颌窦开窗异物取出术</t>
  </si>
  <si>
    <t>阻生智齿龈瓣整形术</t>
  </si>
  <si>
    <t>颌骨病灶刮除术</t>
  </si>
  <si>
    <t>颌骨病灶冷冻术</t>
  </si>
  <si>
    <t>颌骨病灶电灼术</t>
  </si>
  <si>
    <t>皮肤瘘管切除术</t>
  </si>
  <si>
    <t>根端囊肿摘除术</t>
  </si>
  <si>
    <t>牙齿萌出囊肿袋形术</t>
  </si>
  <si>
    <t>颌骨囊肿摘除术</t>
  </si>
  <si>
    <t>根尖切除术</t>
  </si>
  <si>
    <t>睡眠呼吸暂停综合症射频温控消融治疗术</t>
  </si>
  <si>
    <t>指鼻甲、软腭、舌根肥大，鼻鼾症，阻塞性睡眠呼吸暂停综合症</t>
  </si>
  <si>
    <t>射频导管（针）</t>
  </si>
  <si>
    <t>牙龈翻瓣术</t>
  </si>
  <si>
    <t>牙龈切除术</t>
  </si>
  <si>
    <t>牙龈成形术</t>
  </si>
  <si>
    <t>牙周塞治剂</t>
  </si>
  <si>
    <t>显微根管外科手术</t>
  </si>
  <si>
    <t>牙冠延长术</t>
  </si>
  <si>
    <t>龈瘤切除术</t>
  </si>
  <si>
    <t>分根术</t>
  </si>
  <si>
    <t>半牙切除术</t>
  </si>
  <si>
    <t>引导性牙周组织再生术</t>
  </si>
  <si>
    <t>松动牙根管内固定术</t>
  </si>
  <si>
    <t>牙周组织瓣移植术</t>
  </si>
  <si>
    <t>牙周纤维环状切断术</t>
  </si>
  <si>
    <t>口腔颌面部小肿物切除术</t>
  </si>
  <si>
    <t>涎腺瘘切除修复术</t>
  </si>
  <si>
    <t>下颌骨缺损钛板即刻植入术</t>
  </si>
  <si>
    <t>颌骨良性病变切除术</t>
  </si>
  <si>
    <t>含上、下颌骨骨髓炎、良性肿瘤、瘤样病变及各类囊肿的切除术（刮治术）；不含松质骨或骨替代物的植入</t>
  </si>
  <si>
    <t>特殊材料</t>
  </si>
  <si>
    <t>舌骨上淋巴清扫术</t>
  </si>
  <si>
    <t>舌恶性肿物切除术</t>
  </si>
  <si>
    <t>舌根部肿瘤切除术</t>
  </si>
  <si>
    <t>颊部恶性肿物局部扩大切除术</t>
  </si>
  <si>
    <t>口底皮样囊肿摘除术</t>
  </si>
  <si>
    <t>颌骨骨纤维异常增殖症切除成形术</t>
  </si>
  <si>
    <t>腮腺全切除术</t>
  </si>
  <si>
    <t>颌面部血管瘤瘤腔内注射术</t>
  </si>
  <si>
    <t>鳃裂瘘切除术</t>
  </si>
  <si>
    <t>涎腺导管结石取石术</t>
  </si>
  <si>
    <t>颌下腺导管结石取石术</t>
  </si>
  <si>
    <t>腮腺导管结石取石术</t>
  </si>
  <si>
    <t>颌面颈部深部肿物探查术</t>
  </si>
  <si>
    <t>舌下腺切除术</t>
  </si>
  <si>
    <t>舌下腺囊肿摘除术</t>
  </si>
  <si>
    <t>舌下腺囊肿袋形术</t>
  </si>
  <si>
    <t>唇系带成形术</t>
  </si>
  <si>
    <t>颊系带成形术</t>
  </si>
  <si>
    <t>咽腭弓成形术</t>
  </si>
  <si>
    <t>悬雍垂缩短术</t>
  </si>
  <si>
    <t>III°腭裂兰氏修复术</t>
  </si>
  <si>
    <t>III°腭裂兰氏修复术(≥2侧)</t>
  </si>
  <si>
    <t>反向双“Z”腭裂修复术</t>
  </si>
  <si>
    <t>反向双“Z”腭裂修复术(≥2侧)</t>
  </si>
  <si>
    <t>组织瓣转移腭裂修复术</t>
  </si>
  <si>
    <t>组织瓣转移腭裂修复术(≥2侧)</t>
  </si>
  <si>
    <t>腭咽肌瓣成形术</t>
  </si>
  <si>
    <t>咽后嵴成形术</t>
  </si>
  <si>
    <t>咽后壁组织瓣成形术</t>
  </si>
  <si>
    <t>牙槽突裂植骨成形术</t>
  </si>
  <si>
    <t>齿龈成形术</t>
  </si>
  <si>
    <t>含游离粘膜移植、游离植皮术；不含游离取皮术或取游离粘膜术</t>
  </si>
  <si>
    <t>口鼻腔前庭瘘修补术</t>
  </si>
  <si>
    <t>颜面部软组织不对称局部组织瓣修复畸形矫正术</t>
  </si>
  <si>
    <t>皮瓣肌皮瓣延迟术</t>
  </si>
  <si>
    <t>腭瘘修补术</t>
  </si>
  <si>
    <t>经颈部茎突过长切除术</t>
  </si>
  <si>
    <t>经口茎突过长切除术</t>
  </si>
  <si>
    <t>颌间挛缩松解术</t>
  </si>
  <si>
    <t>上颌雷弗特II型截骨术（单颌）</t>
  </si>
  <si>
    <t>上颌雷弗特II型截骨术（双颌）</t>
  </si>
  <si>
    <t>上颌牙骨段截骨术（单颌）</t>
  </si>
  <si>
    <t>上颌牙骨段截骨术（双颌）</t>
  </si>
  <si>
    <t>颌骨延长骨生成术</t>
  </si>
  <si>
    <t>髁状突高位切除术（单侧）</t>
  </si>
  <si>
    <t>髁状突高位切除术（双侧）</t>
  </si>
  <si>
    <t>髁状突陈旧性骨折整复术（单侧）</t>
  </si>
  <si>
    <t>髁状突陈旧性骨折整复术（双侧）</t>
  </si>
  <si>
    <t>下颌骨骨折切开复位内固定术（单颌）</t>
  </si>
  <si>
    <t>下颌骨骨折切开复位内固定术（双颌）</t>
  </si>
  <si>
    <t>上颌骨骨折切开复位内固定术（单颌）</t>
  </si>
  <si>
    <t>上颌骨骨折切开复位内固定术（双颌）</t>
  </si>
  <si>
    <t>单颌牙弓夹板拆除术（单颌）</t>
  </si>
  <si>
    <t>单颌牙弓夹板拆除术（双颌）</t>
  </si>
  <si>
    <t>颌间固定拆除术（单颌）</t>
  </si>
  <si>
    <t>颌间固定拆除术（双颌）</t>
  </si>
  <si>
    <t>骨内固定植入物取出术（单颌）</t>
  </si>
  <si>
    <t>骨内固定植入物取出术（双颌）</t>
  </si>
  <si>
    <t>下颌骨陈旧性骨折整复术（单颌）</t>
  </si>
  <si>
    <t>下颌骨陈旧性骨折整复术（双颌）</t>
  </si>
  <si>
    <t>扁桃体残体切除术</t>
  </si>
  <si>
    <t>扁桃体挤切术</t>
  </si>
  <si>
    <t>咽部脓肿切开引流术</t>
  </si>
  <si>
    <t>经颈侧进路鼻咽肿瘤切除术</t>
  </si>
  <si>
    <t>经硬腭进路鼻咽肿瘤切除术</t>
  </si>
  <si>
    <t>经硬腭进路鼻咽狭窄闭锁切开成形术</t>
  </si>
  <si>
    <t>颈侧进路咽食管肿瘤切除术</t>
  </si>
  <si>
    <t>侧颅底切除术</t>
  </si>
  <si>
    <t>经直达喉镜喉肿物摘除术</t>
  </si>
  <si>
    <t>间接喉镜下赘生物切除术</t>
  </si>
  <si>
    <t>直接喉镜下赘生物切除术</t>
  </si>
  <si>
    <t>环甲膜穿刺术</t>
  </si>
  <si>
    <t>环甲膜切开术</t>
  </si>
  <si>
    <t>气管切开拔管缝合术</t>
  </si>
  <si>
    <t>喉功能重建术</t>
  </si>
  <si>
    <t>梨状窝赘生物摘除术</t>
  </si>
  <si>
    <t>全喉全下咽全食管切除+全胃上提修复术</t>
  </si>
  <si>
    <t>全喉全下咽切除皮瓣修复术</t>
  </si>
  <si>
    <t>带蒂残喉气管瓣修复下咽术</t>
  </si>
  <si>
    <t>喉部神经肌蒂移植术</t>
  </si>
  <si>
    <t>喉良性肿瘤切除术</t>
  </si>
  <si>
    <t>经支撑喉镜声带肿物切除术</t>
  </si>
  <si>
    <t>经支撑喉镜喉瘢痕切除术</t>
  </si>
  <si>
    <t>声带肿物切除术激光加收</t>
  </si>
  <si>
    <t>气管支气管损伤修补术</t>
  </si>
  <si>
    <t>气管瘘修复术</t>
  </si>
  <si>
    <t>气管内肿瘤切除术</t>
  </si>
  <si>
    <t>颈段气管食管瘘修补术</t>
  </si>
  <si>
    <t>颈部囊状水瘤切除术</t>
  </si>
  <si>
    <t>颈部气管造口再造术</t>
  </si>
  <si>
    <t>肺减容手术</t>
  </si>
  <si>
    <t>胸膜肺全切除术</t>
  </si>
  <si>
    <t>肺移植术</t>
  </si>
  <si>
    <t>自体肺移植术</t>
  </si>
  <si>
    <t>供肺切除术</t>
  </si>
  <si>
    <t>供肺修整术</t>
  </si>
  <si>
    <t>肺包虫病内囊摘除术（单侧）</t>
  </si>
  <si>
    <t>肺包虫病内囊摘除术（双侧）</t>
  </si>
  <si>
    <t>开胸探查术</t>
  </si>
  <si>
    <t>肋骨切除术</t>
  </si>
  <si>
    <t>肋骨良性肿瘤切除术</t>
  </si>
  <si>
    <t>胸壁结核病灶清除术</t>
  </si>
  <si>
    <t>胸骨牵引术</t>
  </si>
  <si>
    <t>胸壁外伤扩创术</t>
  </si>
  <si>
    <t>胸壁异物扩创术</t>
  </si>
  <si>
    <t>胸廓畸形矫正术</t>
  </si>
  <si>
    <t>胸内异物清除术</t>
  </si>
  <si>
    <t>胸腔开放引流术</t>
  </si>
  <si>
    <t>胸（腹）腔穿刺置管术</t>
  </si>
  <si>
    <t>引流管、负压引流装置</t>
  </si>
  <si>
    <t>脓胸大网膜填充术</t>
  </si>
  <si>
    <t>胸膜活检术</t>
  </si>
  <si>
    <t>经纤支镜支气管胸膜瘘堵塞术</t>
  </si>
  <si>
    <t>纵隔感染清创引流术</t>
  </si>
  <si>
    <t>膈肌修补术</t>
  </si>
  <si>
    <t>膈疝修补术</t>
  </si>
  <si>
    <t>膈肌肿瘤切除术</t>
  </si>
  <si>
    <t>先天性食管裂孔疝修补术</t>
  </si>
  <si>
    <t>二尖瓣闭式扩张术</t>
  </si>
  <si>
    <t>主动脉瓣上狭窄矫治术</t>
  </si>
  <si>
    <t>主动脉瓣直视成形术</t>
  </si>
  <si>
    <t>经导管主动脉瓣置换术</t>
  </si>
  <si>
    <t>含DSA操作</t>
  </si>
  <si>
    <t>术中使用可吸收缝线、血管闭（缝）合器、球囊、导丝、鞘、导管、异物抓捕器可单独收费</t>
  </si>
  <si>
    <t>肺动脉瓣置换术</t>
  </si>
  <si>
    <t>多瓣膜置换术或成形术</t>
  </si>
  <si>
    <t>肺动脉瓣狭窄矫治术</t>
  </si>
  <si>
    <t>小切口瓣膜置换术</t>
  </si>
  <si>
    <t>双瓣置换术</t>
  </si>
  <si>
    <t>瓣周漏修补术</t>
  </si>
  <si>
    <t>单心房间隔再造术</t>
  </si>
  <si>
    <t>卵园孔修补术</t>
  </si>
  <si>
    <t>法鲁氏三联症根治术</t>
  </si>
  <si>
    <t>复合性先天性心脏畸形矫治术</t>
  </si>
  <si>
    <t>三房心矫治术</t>
  </si>
  <si>
    <t>单心室分隔术</t>
  </si>
  <si>
    <t>右室双腔心矫治术</t>
  </si>
  <si>
    <t>主动脉窦瘤破裂修补术</t>
  </si>
  <si>
    <t>先天性心脏病主动脉弓部血管环切断术</t>
  </si>
  <si>
    <t>矫正型大动脉转位伴发畸形矫治术</t>
  </si>
  <si>
    <t>经胸腔镜心包活检术</t>
  </si>
  <si>
    <t>经胸腔镜心包部分切除术</t>
  </si>
  <si>
    <t>心包肿瘤切除术</t>
  </si>
  <si>
    <t>心包开窗引流术</t>
  </si>
  <si>
    <t>心脏囊肿摘除术</t>
  </si>
  <si>
    <t>心脏恶性肿瘤摘除术</t>
  </si>
  <si>
    <t>左房血栓清除术</t>
  </si>
  <si>
    <t>迷宫手术(房颤矫治术)</t>
  </si>
  <si>
    <t>心内直视射频消融术</t>
  </si>
  <si>
    <t>激光心肌打孔术</t>
  </si>
  <si>
    <t>心脏移植术</t>
  </si>
  <si>
    <t>供体心脏修整术</t>
  </si>
  <si>
    <t>体外循环心脏不停跳心内直视手术</t>
  </si>
  <si>
    <t>连续动静脉转流术</t>
  </si>
  <si>
    <t>心脏术后感染伤口清创引流术</t>
  </si>
  <si>
    <t>肋间动脉重建术</t>
  </si>
  <si>
    <t>开胸心脏挤压术</t>
  </si>
  <si>
    <t>恶性肿瘤浆膜腔内灌注治疗</t>
  </si>
  <si>
    <t>结核病浆膜腔内灌注治疗</t>
  </si>
  <si>
    <t>无名动脉瘤切除术</t>
  </si>
  <si>
    <t>锁骨下动脉瘤切除术</t>
  </si>
  <si>
    <t>颈总动脉起始部动脉瘤切除术</t>
  </si>
  <si>
    <t>颈动脉瘤切除＋血管移植术</t>
  </si>
  <si>
    <t>颈动脉假性动脉瘤切除＋血管移植术</t>
  </si>
  <si>
    <t>外伤性动—静脉瘘切除＋血管移植术</t>
  </si>
  <si>
    <t>颈动脉过度迂曲切除＋血管移植术</t>
  </si>
  <si>
    <t>颈动脉体瘤切除＋血管移植术</t>
  </si>
  <si>
    <t>颈动脉-腋动脉血管移植术</t>
  </si>
  <si>
    <t>锁骨下动脉-颈动脉血管移植术</t>
  </si>
  <si>
    <t>升主动脉－双腋Y型人工血管架桥－颈动脉大隐静脉架桥术</t>
  </si>
  <si>
    <t>腹主动脉腔静脉瘘成形术</t>
  </si>
  <si>
    <t>腹主A－双股A Y型人工血管转流术</t>
  </si>
  <si>
    <t>腹主A－双股A转流向远端架桥加收</t>
  </si>
  <si>
    <t>腹主动脉消化道瘘修复术</t>
  </si>
  <si>
    <t>布加氏综合症经右房破膜术</t>
  </si>
  <si>
    <t>布加氏综合症肠-房人工血管转流术</t>
  </si>
  <si>
    <t>布加氏综合症脾-房人工血管转流术</t>
  </si>
  <si>
    <t>经胸后路腔静脉人工血管转流术</t>
  </si>
  <si>
    <t>双侧或多部位取栓，每增加一切口加收</t>
  </si>
  <si>
    <t>肢体静脉动脉化</t>
  </si>
  <si>
    <t>股静脉带戒术</t>
  </si>
  <si>
    <t>股静脉瓣膜修补术</t>
  </si>
  <si>
    <t>闭塞血管激光再通术</t>
  </si>
  <si>
    <t>髂内动脉结扎术</t>
  </si>
  <si>
    <t>腹股沟淋巴结清扫术（单侧）</t>
  </si>
  <si>
    <t>腹股沟淋巴结清扫术（双侧）</t>
  </si>
  <si>
    <t>经内镜盆腔淋巴结切除术</t>
  </si>
  <si>
    <t>经内镜腹腔淋巴结切除术</t>
  </si>
  <si>
    <t>经内镜胸腔淋巴结切除术</t>
  </si>
  <si>
    <t>胸导管结扎术</t>
  </si>
  <si>
    <t>经胸腔镜内乳淋巴链清除术</t>
  </si>
  <si>
    <t>颈静脉胸导管吻合术</t>
  </si>
  <si>
    <t>脾修补术</t>
  </si>
  <si>
    <t>异体脾脏移植术</t>
  </si>
  <si>
    <t>颈侧切开食道异物取出术</t>
  </si>
  <si>
    <t>食管破裂修补术</t>
  </si>
  <si>
    <t>食管良性肿物切除术</t>
  </si>
  <si>
    <t>不含肿瘤食管切除胃食管吻合术</t>
  </si>
  <si>
    <t>食管闭锁造瘘术</t>
  </si>
  <si>
    <t>食管颈段造瘘术</t>
  </si>
  <si>
    <t>颈段食管癌切除+结肠代食管术</t>
  </si>
  <si>
    <t>颈段食管癌切除+颈部皮瓣食管再造术</t>
  </si>
  <si>
    <t>食管癌根治+肠代食管术</t>
  </si>
  <si>
    <t>食管胃吻合口狭窄切开成形术</t>
  </si>
  <si>
    <t>食管横断吻合术</t>
  </si>
  <si>
    <t>食管胃短路捷径手术</t>
  </si>
  <si>
    <t>胃空肠短路捷径手术</t>
  </si>
  <si>
    <t>游离空肠代食管术</t>
  </si>
  <si>
    <t>游离空肠移植代下咽术</t>
  </si>
  <si>
    <t>贲门痉挛(失弛缓症)肌层切开术</t>
  </si>
  <si>
    <t>贲门癌扩大根治术</t>
  </si>
  <si>
    <t>胃出血切开缝扎止血术</t>
  </si>
  <si>
    <t>术后腹腔出血开腹止血术</t>
  </si>
  <si>
    <t>重复胃切除术</t>
  </si>
  <si>
    <t>胃（肠）造瘘术</t>
  </si>
  <si>
    <t>一次性造瘘管</t>
  </si>
  <si>
    <t>胃（肠）切开置造瘘管术</t>
  </si>
  <si>
    <t>胃肠穿孔修补术</t>
  </si>
  <si>
    <t>胃冠状静脉结扎术</t>
  </si>
  <si>
    <t>肠回转不良矫治术</t>
  </si>
  <si>
    <t>小儿原发性肠套叠手术复位</t>
  </si>
  <si>
    <t>肠扭转肠套叠复位术</t>
  </si>
  <si>
    <t>先天性肠腔闭锁成形术</t>
  </si>
  <si>
    <t>先天性肠腔闭锁成形术(多处闭锁)</t>
  </si>
  <si>
    <t>结肠造瘘（Colostomy）术</t>
  </si>
  <si>
    <t>含双口或单口造瘘</t>
  </si>
  <si>
    <t>阑尾切除术</t>
  </si>
  <si>
    <t>指单纯性、化脓性、坏疽性</t>
  </si>
  <si>
    <t>美克尔憩室切除术</t>
  </si>
  <si>
    <t>直肠出血缝扎术</t>
  </si>
  <si>
    <t>直肠狭窄扩张术</t>
  </si>
  <si>
    <t>肛门直肠狭窄成形术</t>
  </si>
  <si>
    <t>直肠后间隙切开术</t>
  </si>
  <si>
    <t>直肠前壁切除缝合术</t>
  </si>
  <si>
    <t>直肠前突开放式修补术</t>
  </si>
  <si>
    <t>直肠脱垂悬吊术</t>
  </si>
  <si>
    <t>经肛门直肠脱垂手术</t>
  </si>
  <si>
    <t>耻骨直肠肌松解术</t>
  </si>
  <si>
    <t>肛管缺损修补术</t>
  </si>
  <si>
    <t>肛周痔切除或套扎术</t>
  </si>
  <si>
    <t>使用高频电容场治疗肛周疾病加收</t>
  </si>
  <si>
    <t>肛周窦道切除术</t>
  </si>
  <si>
    <t>复杂肛瘘切除术</t>
  </si>
  <si>
    <t>混合痔嵌顿手法松解回纳术</t>
  </si>
  <si>
    <t>经直肠多普勒痔动脉结扎术</t>
  </si>
  <si>
    <t>会阴肛门成形术</t>
  </si>
  <si>
    <t>肛门括约肌再造术</t>
  </si>
  <si>
    <t>经腹腔镜肝脓肿引流术</t>
  </si>
  <si>
    <t>肝包虫内囊摘除术</t>
  </si>
  <si>
    <t>经腹腔镜肝囊肿切除术</t>
  </si>
  <si>
    <t>肝癌切除术</t>
  </si>
  <si>
    <t>指癌肿局部切除术；不含安置化疗泵</t>
  </si>
  <si>
    <t>特殊缝线</t>
  </si>
  <si>
    <t>肝癌切除术第一、第二肝门血管及下腔静脉受侵犯加收</t>
  </si>
  <si>
    <t>肝移植术</t>
  </si>
  <si>
    <t>移植肝切除术+再移植术</t>
  </si>
  <si>
    <t>肝血管瘤缝扎术</t>
  </si>
  <si>
    <t>开腹门静脉栓塞术</t>
  </si>
  <si>
    <t>胆囊造瘘术</t>
  </si>
  <si>
    <t>肝动脉结扎术</t>
  </si>
  <si>
    <t>十二指肠乳头括约肌切开术</t>
  </si>
  <si>
    <t>经内镜奥狄氏括约肌切开取蛔虫术</t>
  </si>
  <si>
    <t>经内镜奥狄氏括约肌切开胰管取石术</t>
  </si>
  <si>
    <t>开腹经胆道镜取蛔虫术</t>
  </si>
  <si>
    <t>空肠囊肿吻合术</t>
  </si>
  <si>
    <t>胰腺囊肿外引流术</t>
  </si>
  <si>
    <t>胰管切开取石术</t>
  </si>
  <si>
    <t>环状胰腺十二指肠侧侧吻合术</t>
  </si>
  <si>
    <t>异体供胰切除术</t>
  </si>
  <si>
    <t>异体供胰修整术</t>
  </si>
  <si>
    <t>胰腺移植术</t>
  </si>
  <si>
    <t>胎儿胰腺移植术</t>
  </si>
  <si>
    <t>异位异体移植胰腺切除术</t>
  </si>
  <si>
    <t>胰岛细胞移植术</t>
  </si>
  <si>
    <t>胰腺周围神经切除术</t>
  </si>
  <si>
    <t>胰腺周围神经阻滞术</t>
  </si>
  <si>
    <t>坏死性胰腺炎清创引流术</t>
  </si>
  <si>
    <t>腹股沟疝修补术</t>
  </si>
  <si>
    <t>单侧</t>
  </si>
  <si>
    <t>充填式无张力疝修补术</t>
  </si>
  <si>
    <t>腹白线疝修补术</t>
  </si>
  <si>
    <t>腰疝修补术</t>
  </si>
  <si>
    <t>腹壁疝疝囊高位结扎加修补术</t>
  </si>
  <si>
    <t>会阴疝修补术</t>
  </si>
  <si>
    <t>剖腹探查术</t>
  </si>
  <si>
    <t>含活检、腹腔引流</t>
  </si>
  <si>
    <t>腹腔窦道扩创术</t>
  </si>
  <si>
    <t>腹（盆）腔内肿物切除术</t>
  </si>
  <si>
    <t>不含脏器切除术</t>
  </si>
  <si>
    <t>妇科晚期恶性肿瘤减瘤术</t>
  </si>
  <si>
    <t>盆底痉挛部肌肉神经切除术</t>
  </si>
  <si>
    <t>浅表腹壁肿瘤切除术</t>
  </si>
  <si>
    <t>腹壁整形术</t>
  </si>
  <si>
    <t>脐整形术</t>
  </si>
  <si>
    <t>门静脉切开取栓术</t>
  </si>
  <si>
    <t>门静脉切开支架置入术</t>
  </si>
  <si>
    <t>肝静脉切开取栓术</t>
  </si>
  <si>
    <t>门脉高压症系腔分流术</t>
  </si>
  <si>
    <t>门脉高压症近端脾肾分流术</t>
  </si>
  <si>
    <t>门体静脉搭桥分流术</t>
  </si>
  <si>
    <t>远端脾肾分流术</t>
  </si>
  <si>
    <t>门体静脉断流术</t>
  </si>
  <si>
    <t>经腹门奇静脉断流术</t>
  </si>
  <si>
    <t>胸腹联合门奇静脉断流术</t>
  </si>
  <si>
    <t>淋颈转流术</t>
  </si>
  <si>
    <t>肾周围粘连分解术</t>
  </si>
  <si>
    <t>肾肿瘤剔除术</t>
  </si>
  <si>
    <t>融合肾分解术</t>
  </si>
  <si>
    <t>肾实质切开造瘘术</t>
  </si>
  <si>
    <t>肾切开取石术</t>
  </si>
  <si>
    <t>肾实质切开取石术</t>
  </si>
  <si>
    <t>自体肾移植术</t>
  </si>
  <si>
    <t>异体肾移植术</t>
  </si>
  <si>
    <t>肾肿瘤腔静脉内瘤栓切取术</t>
  </si>
  <si>
    <t>输尿管囊肿切除术</t>
  </si>
  <si>
    <t>输尿管残端切除术</t>
  </si>
  <si>
    <t>输尿管膀胱再植术</t>
  </si>
  <si>
    <t>输尿管皮肤造口术</t>
  </si>
  <si>
    <t>输尿管松解术</t>
  </si>
  <si>
    <t>膀胱切开取石术</t>
  </si>
  <si>
    <t>膀胱憩室切除术</t>
  </si>
  <si>
    <t>膀胱切开肿瘤烧灼术</t>
  </si>
  <si>
    <t>膀胱切开造瘘术</t>
  </si>
  <si>
    <t>膀胱破裂修补术</t>
  </si>
  <si>
    <t>膀胱膨出修补术</t>
  </si>
  <si>
    <t>膀胱外翻成形术</t>
  </si>
  <si>
    <t>膀胱颈重建术</t>
  </si>
  <si>
    <t>膀胱颈紧缩术</t>
  </si>
  <si>
    <t>膀胱颈悬吊术</t>
  </si>
  <si>
    <t>脐尿管瘘切除术</t>
  </si>
  <si>
    <t>经尿道膀胱血块取出术</t>
  </si>
  <si>
    <t>经尿道膀胱异物取出术</t>
  </si>
  <si>
    <t>脐尿管肿瘤切除术</t>
  </si>
  <si>
    <t>尿道修补术</t>
  </si>
  <si>
    <t>尿道会师术</t>
  </si>
  <si>
    <t>前尿道吻合术</t>
  </si>
  <si>
    <t>尿道瓣膜电切术</t>
  </si>
  <si>
    <t>尿道肉阜切除术</t>
  </si>
  <si>
    <t>尿道肉阜电灼术</t>
  </si>
  <si>
    <t>尿道憩室切除术</t>
  </si>
  <si>
    <t>尿道旁腺囊肿摘除术</t>
  </si>
  <si>
    <t>尿道直肠瘘修补术</t>
  </si>
  <si>
    <t>尿道会阴造口术</t>
  </si>
  <si>
    <t>尿道粘膜脱垂切除术</t>
  </si>
  <si>
    <t>尿道悬吊延长术</t>
  </si>
  <si>
    <t>特殊穿刺针、悬吊器</t>
  </si>
  <si>
    <t>尿道下裂Ⅰ期成形术</t>
  </si>
  <si>
    <t>尿道下裂Ⅱ期成形术</t>
  </si>
  <si>
    <t>尿道下裂阴茎下弯矫治术</t>
  </si>
  <si>
    <t>尿道下裂修复术</t>
  </si>
  <si>
    <t>尿道上裂膀胱外翻矫治术</t>
  </si>
  <si>
    <t>耻骨上前列腺切除术</t>
  </si>
  <si>
    <t>经尿道前列腺汽化术</t>
  </si>
  <si>
    <t>经尿道前列腺气囊扩张术</t>
  </si>
  <si>
    <t>经尿道前列腺支架置入术</t>
  </si>
  <si>
    <t>精囊肿物切除术</t>
  </si>
  <si>
    <t>阴囊坏死扩创术</t>
  </si>
  <si>
    <t>阴囊脓肿引流术</t>
  </si>
  <si>
    <t>阴囊血肿清除引流术</t>
  </si>
  <si>
    <t>睾丸附件切除术（单侧）</t>
  </si>
  <si>
    <t>睾丸附件切除术（双侧）</t>
  </si>
  <si>
    <t>睾丸破裂修补术</t>
  </si>
  <si>
    <t>睾丸切除术（单侧）</t>
  </si>
  <si>
    <t>睾丸切除术（双侧）</t>
  </si>
  <si>
    <t>睾丸肿瘤双侧淋巴清扫术</t>
  </si>
  <si>
    <t>阴茎肿瘤双侧淋巴清扫术</t>
  </si>
  <si>
    <t>自体睾丸移植术</t>
  </si>
  <si>
    <t>异体睾丸移植术</t>
  </si>
  <si>
    <t>隐睾切除术（单侧）</t>
  </si>
  <si>
    <t>隐睾切除术（双侧）</t>
  </si>
  <si>
    <t>两性畸型剖腹探查术</t>
  </si>
  <si>
    <t>附睾肿物切除术</t>
  </si>
  <si>
    <t>精索静脉瘤切除术</t>
  </si>
  <si>
    <t>输精管插管术</t>
  </si>
  <si>
    <t>输精管结扎术</t>
  </si>
  <si>
    <t>输精管粘堵术</t>
  </si>
  <si>
    <t>输精管角性结节切除术</t>
  </si>
  <si>
    <t>输精管吻合术</t>
  </si>
  <si>
    <t>包皮扩张分离术</t>
  </si>
  <si>
    <t>包皮环切术</t>
  </si>
  <si>
    <t>包皮圈套</t>
  </si>
  <si>
    <t>阴茎包皮过短整形术</t>
  </si>
  <si>
    <t>阴茎外伤清创术</t>
  </si>
  <si>
    <t>阴茎再植术</t>
  </si>
  <si>
    <t>阴茎部分切除术</t>
  </si>
  <si>
    <t>阴茎重建成形术</t>
  </si>
  <si>
    <t>阴茎弯曲矫正术</t>
  </si>
  <si>
    <t>阴茎加粗术</t>
  </si>
  <si>
    <t>阴茎阴囊移位整形术</t>
  </si>
  <si>
    <t>卵巢囊肿（赘生物）剔除术（单侧）</t>
  </si>
  <si>
    <t>卵巢囊肿（赘生物）剔除术（双侧）</t>
  </si>
  <si>
    <t>卵巢囊肿（赘生物）烧灼术（单侧）</t>
  </si>
  <si>
    <t>卵巢囊肿（赘生物）烧灼术（双侧）</t>
  </si>
  <si>
    <t>卵巢修补术（单侧）</t>
  </si>
  <si>
    <t>卵巢修补术（双侧）</t>
  </si>
  <si>
    <t>卵巢癌根治术</t>
  </si>
  <si>
    <t>含全子宫+双附件切除+网膜切除+阑尾切除+肿瘤细胞减灭术（盆、腹腔转移灶切除）+盆腹腔淋巴结清除术</t>
  </si>
  <si>
    <t>宫颈癌根治术</t>
  </si>
  <si>
    <t>卵巢输卵管切除术（单侧）</t>
  </si>
  <si>
    <t>卵巢输卵管切除术（双侧）</t>
  </si>
  <si>
    <t>输卵管切除术</t>
  </si>
  <si>
    <t>宫外孕手术</t>
  </si>
  <si>
    <t>输卵管囊肿切除术</t>
  </si>
  <si>
    <t>输卵管移植术</t>
  </si>
  <si>
    <t>输卵管选择性插管术</t>
  </si>
  <si>
    <t>经腹腔镜输卵管高压洗注术</t>
  </si>
  <si>
    <t>输卵管宫角植入术</t>
  </si>
  <si>
    <t>宫颈息肉或赘生物切除术</t>
  </si>
  <si>
    <t>宫颈管息肉或赘生物切除术</t>
  </si>
  <si>
    <t>宫颈锥形切除术</t>
  </si>
  <si>
    <t>子宫肌瘤剔除术</t>
  </si>
  <si>
    <t>阴式全子宫切除术</t>
  </si>
  <si>
    <t>腹式全子宫切除术</t>
  </si>
  <si>
    <t>全子宫+双附件切除术</t>
  </si>
  <si>
    <t>开腹取环术</t>
  </si>
  <si>
    <t>子宫骶韧带切断术</t>
  </si>
  <si>
    <t>宫颈悬吊术</t>
  </si>
  <si>
    <t>阴道吊带术</t>
  </si>
  <si>
    <t>阔韧带内肿瘤切除术</t>
  </si>
  <si>
    <t>子宫内膜去除术</t>
  </si>
  <si>
    <t>根治性宫颈切除术</t>
  </si>
  <si>
    <t>粘膜下子宫肌瘤圈套术</t>
  </si>
  <si>
    <t>直肠异物取出术</t>
  </si>
  <si>
    <t>宫腔内异物取出术</t>
  </si>
  <si>
    <t>阴道扩张术</t>
  </si>
  <si>
    <t>阴道疤痕切除术</t>
  </si>
  <si>
    <t>阴道壁肉芽切除术</t>
  </si>
  <si>
    <t>阴道横纵膈切开术</t>
  </si>
  <si>
    <t>阴道闭锁切开术</t>
  </si>
  <si>
    <t>阴道结节切除术</t>
  </si>
  <si>
    <t>阴道囊肿切除术</t>
  </si>
  <si>
    <t>复杂性尿瘘修补术</t>
  </si>
  <si>
    <t>阴道直肠瘘修补术</t>
  </si>
  <si>
    <t>阴道修补术</t>
  </si>
  <si>
    <t>阴道中隔成形术</t>
  </si>
  <si>
    <t>阴道癌根治术</t>
  </si>
  <si>
    <t>外阴血肿切开引流术</t>
  </si>
  <si>
    <t>单纯性外阴切除术</t>
  </si>
  <si>
    <t>外阴局部扩大切除术</t>
  </si>
  <si>
    <t>外阴广泛切除+淋巴结清除术</t>
  </si>
  <si>
    <t>前庭大腺囊肿切除术</t>
  </si>
  <si>
    <t>处女膜切开术</t>
  </si>
  <si>
    <t>经宫腔镜输卵管插管术</t>
  </si>
  <si>
    <t>经宫腔镜宫腔粘连分离术</t>
  </si>
  <si>
    <t>经宫腔镜子宫纵隔切除术</t>
  </si>
  <si>
    <t>不含术中B超监视</t>
  </si>
  <si>
    <t>经宫腔镜子宫肌瘤切除术</t>
  </si>
  <si>
    <t>子宫颈裂伤修补术（陈旧性）</t>
  </si>
  <si>
    <t>胸椎肿瘤切除术</t>
  </si>
  <si>
    <t>脊柱肿瘤切除人工椎体替换术</t>
  </si>
  <si>
    <t>经腹膜后腰2-4椎体肿瘤切除术</t>
  </si>
  <si>
    <t>骶尾部畸胎瘤切除术</t>
  </si>
  <si>
    <t>半盆离断术</t>
  </si>
  <si>
    <t>半骨盆切除人工半骨盆置换术</t>
  </si>
  <si>
    <t>髂窝脓肿切开引流术</t>
  </si>
  <si>
    <t>颈椎间盘射频消融术</t>
  </si>
  <si>
    <t>颈椎间盘激光消融术</t>
  </si>
  <si>
    <t>颈椎间盘臭氧消融术</t>
  </si>
  <si>
    <t>使用骨科专用侧射光纤加收(颈椎间盘消融)</t>
  </si>
  <si>
    <t>枕颈融合术</t>
  </si>
  <si>
    <t>环枢融合术</t>
  </si>
  <si>
    <t>后入路枢环枕融合植骨固定术</t>
  </si>
  <si>
    <t>枕骨大孔扩大及环椎后弓减压术</t>
  </si>
  <si>
    <t>胸椎横突椎板植骨融合术</t>
  </si>
  <si>
    <t>经胸腹联合切口胸椎间盘切除术</t>
  </si>
  <si>
    <t>经皮激光腰椎间盘摘除术</t>
  </si>
  <si>
    <t>经皮激光腰椎间盘摘除术使用骨科专用侧射光纤加收</t>
  </si>
  <si>
    <t>经皮腰椎间盘臭氧消融术</t>
  </si>
  <si>
    <t>腰椎横突间融合术</t>
  </si>
  <si>
    <t>腰椎骶化横突切除术</t>
  </si>
  <si>
    <t>腰椎骶化浮棘切除术</t>
  </si>
  <si>
    <t>腰椎骶化钩棘切除术</t>
  </si>
  <si>
    <t>骨盆骨折髂内动脉结扎术</t>
  </si>
  <si>
    <t>结核性脊柱畸形截骨矫正术</t>
  </si>
  <si>
    <t>前路脊柱骨骺阻滞术后路椎板凸侧融合术</t>
  </si>
  <si>
    <t>脊柱内固定物取出术</t>
  </si>
  <si>
    <t>滑板椎弓根钉复位植骨内固定术</t>
  </si>
  <si>
    <t>神经移植术</t>
  </si>
  <si>
    <t>肱骨肿瘤切除及骨重建术</t>
  </si>
  <si>
    <t>尺、桡骨肿瘤切除及骨重建术</t>
  </si>
  <si>
    <t>髌骨肿瘤截除术</t>
  </si>
  <si>
    <t>髌骨肿瘤局部切除术</t>
  </si>
  <si>
    <t>股骨下段肿瘤刮除骨腔灭活植骨术</t>
  </si>
  <si>
    <t>股骨下段肿瘤切除术</t>
  </si>
  <si>
    <t>灭活再植或异体半关节移植术</t>
  </si>
  <si>
    <t>胫骨上段肿瘤刮除+植骨术</t>
  </si>
  <si>
    <t>跟骨肿瘤病灶刮除术</t>
  </si>
  <si>
    <t>肘、腕关节结核病灶清除术</t>
  </si>
  <si>
    <t>脊椎结核病灶清除减压术</t>
  </si>
  <si>
    <t>脊椎结核病灶清除+植骨融合术</t>
  </si>
  <si>
    <t>骨髓炎病灶清除术</t>
  </si>
  <si>
    <t>含肌瓣填塞术</t>
  </si>
  <si>
    <t>骨髓炎切开引流灌洗术</t>
  </si>
  <si>
    <t>肱骨近端骨折切开复位内固定术</t>
  </si>
  <si>
    <t>肱骨小头骨折切开复位内固定术</t>
  </si>
  <si>
    <t>桡骨头切除术</t>
  </si>
  <si>
    <t>桡骨头骨折切开复位内固定术</t>
  </si>
  <si>
    <t>桡骨颈部骨折切开复位内固定术</t>
  </si>
  <si>
    <t>孟氏骨折切开复位内固定术</t>
  </si>
  <si>
    <t>史密斯骨折切开复位内固定术</t>
  </si>
  <si>
    <t>股骨转子间骨折内固定术</t>
  </si>
  <si>
    <t>股骨粗隆间骨折内固定术</t>
  </si>
  <si>
    <t>髌骨骨折部分切除术</t>
  </si>
  <si>
    <t>胫骨髁间（平台）骨折切开复位内固定术</t>
  </si>
  <si>
    <t>肱骨干骨折不愈合切开植骨内固定术</t>
  </si>
  <si>
    <t>尺、桡骨骨折不愈合切开植骨内固定术</t>
  </si>
  <si>
    <t>胫、腓骨骨折不愈合切开植骨内固定术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</si>
  <si>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</si>
  <si>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</si>
  <si>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</si>
  <si>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</si>
  <si>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</si>
  <si>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</si>
  <si>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</si>
  <si>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骨折内固定装置取出术（门诊手术）</t>
  </si>
  <si>
    <t>肩锁关节成形术</t>
  </si>
  <si>
    <t>肩关节脱位切开复位术</t>
  </si>
  <si>
    <t>陈旧性肘关节前脱位切开复位术</t>
  </si>
  <si>
    <t>陈旧性桡骨小头脱位切开复位术</t>
  </si>
  <si>
    <t>髌骨半脱位外侧切开松解术</t>
  </si>
  <si>
    <t>髌韧带挛缩松解、前（后）交叉韧带紧缩术</t>
  </si>
  <si>
    <t>踝关节稳定手术</t>
  </si>
  <si>
    <t>关节骨软骨损伤修复术</t>
  </si>
  <si>
    <t>指骨软骨移植、骨膜移植、微骨折术</t>
  </si>
  <si>
    <t>经培养软骨组织</t>
  </si>
  <si>
    <t>人工膝关节表面置换术</t>
  </si>
  <si>
    <t>骨骺固定术</t>
  </si>
  <si>
    <t>髌股关节病变软骨切除软骨下钻孔术</t>
  </si>
  <si>
    <t>肘关节截骨术</t>
  </si>
  <si>
    <t>腕关节截骨术</t>
  </si>
  <si>
    <t>股骨头钻孔及植骨术</t>
  </si>
  <si>
    <t>股骨头单纯钻孔减压术</t>
  </si>
  <si>
    <t>股骨下端截骨术</t>
  </si>
  <si>
    <t>胫骨高位截骨术</t>
  </si>
  <si>
    <t>跟骨截骨术</t>
  </si>
  <si>
    <t>成骨不全多段截骨术</t>
  </si>
  <si>
    <t>踝关节融合手术</t>
  </si>
  <si>
    <t>三关节融合术</t>
  </si>
  <si>
    <t>胫、距关节融合术</t>
  </si>
  <si>
    <t>跟骰关节融合术</t>
  </si>
  <si>
    <t>近侧趾间关节融合术</t>
  </si>
  <si>
    <t>近节趾骨背侧契形截骨手术</t>
  </si>
  <si>
    <t>尺骨延长术</t>
  </si>
  <si>
    <t>尺骨短缩术</t>
  </si>
  <si>
    <t>胫骨延长术</t>
  </si>
  <si>
    <t>骨盆延长术</t>
  </si>
  <si>
    <t>胫骨结节垫高术</t>
  </si>
  <si>
    <t>马蹄内翻足松解术</t>
  </si>
  <si>
    <t>马蹄内翻足外固定矫正术</t>
  </si>
  <si>
    <t>第二跖骨头修整成形术</t>
  </si>
  <si>
    <t>残端修整术（上肢）</t>
  </si>
  <si>
    <t>残端修整术（下肢）</t>
  </si>
  <si>
    <t>残端修整术（指）</t>
  </si>
  <si>
    <t>残端修整术（趾）</t>
  </si>
  <si>
    <t>上肢截肢术</t>
  </si>
  <si>
    <t>小腿截肢术</t>
  </si>
  <si>
    <t>足踝部截肢术</t>
  </si>
  <si>
    <t>截趾术</t>
  </si>
  <si>
    <t>第一掌骨基底骨折伴脱离切开复位内固定术</t>
  </si>
  <si>
    <t>本氏(Bennet)骨折切开复位内固定术</t>
  </si>
  <si>
    <t>舟骨骨折不愈合切开植骨术+桡骨茎突切除术</t>
  </si>
  <si>
    <t>月骨骨折切开复位内固定术</t>
  </si>
  <si>
    <t>人工桡骨头置换术（单侧）</t>
  </si>
  <si>
    <t>人工桡骨头置换术（双侧）</t>
  </si>
  <si>
    <t>手部指间关节脱位切开复位内固定术</t>
  </si>
  <si>
    <t>手部掌指关节切开复位内固定术</t>
  </si>
  <si>
    <t>手部腕掌关节脱位切开复位内固定术</t>
  </si>
  <si>
    <t>软骨瘤刮除植骨术</t>
  </si>
  <si>
    <t>并指分离术</t>
  </si>
  <si>
    <t>并趾分离术</t>
  </si>
  <si>
    <t>多趾切除术</t>
  </si>
  <si>
    <t>其他指再造术</t>
  </si>
  <si>
    <t>其他趾再造术</t>
  </si>
  <si>
    <t>指关节成形术</t>
  </si>
  <si>
    <t>手部关节松解术</t>
  </si>
  <si>
    <t>掌指关节成形术</t>
  </si>
  <si>
    <t>跖趾关节成形术</t>
  </si>
  <si>
    <t>手外伤交臂皮瓣术</t>
  </si>
  <si>
    <t>手外伤邻指皮瓣术</t>
  </si>
  <si>
    <t>手外伤鱼际皮瓣术</t>
  </si>
  <si>
    <t>指固有伸肌腱移位伸拇功能重建术</t>
  </si>
  <si>
    <t>指固有伸肌腱移位外展功能重建术</t>
  </si>
  <si>
    <t>肩外展功能重建术</t>
  </si>
  <si>
    <t>肩峰下减压术</t>
  </si>
  <si>
    <t>肩峰成形术</t>
  </si>
  <si>
    <t>拇指对掌功能重建术</t>
  </si>
  <si>
    <t>拇囊炎手术治疗（单侧）</t>
  </si>
  <si>
    <t>拇囊炎手术治疗（双侧）</t>
  </si>
  <si>
    <t>掌筋膜挛缩切除术</t>
  </si>
  <si>
    <t>侧副韧带挛缩切断术</t>
  </si>
  <si>
    <t>小肌肉挛缩切断术</t>
  </si>
  <si>
    <t>多指皮肤撕脱伤修复加收（三指及以上）</t>
  </si>
  <si>
    <t>手外伤大网膜移植植皮术</t>
  </si>
  <si>
    <t>锤状指修复术</t>
  </si>
  <si>
    <t>下肢神经探查吻合术</t>
  </si>
  <si>
    <t>虎口成形术</t>
  </si>
  <si>
    <t>指蹼成形术</t>
  </si>
  <si>
    <t>趾蹼成形术</t>
  </si>
  <si>
    <t>肱三头肌腱断裂修补术</t>
  </si>
  <si>
    <t>岗上肌腱钙化沉淀物取出术</t>
  </si>
  <si>
    <t>肱三头肌长头腱脱位修复术</t>
  </si>
  <si>
    <t>臀大肌挛缩切除术</t>
  </si>
  <si>
    <t>髂胫束松解术</t>
  </si>
  <si>
    <t>腓骨肌腱脱位修复术</t>
  </si>
  <si>
    <t>各部位多头带包扎术</t>
  </si>
  <si>
    <t>乳腺窦道切除术（单侧）</t>
  </si>
  <si>
    <t>乳腺窦道切除术（双侧）</t>
  </si>
  <si>
    <t>乳房再造术II期（单侧）</t>
  </si>
  <si>
    <t>乳房再造术II期（双侧）</t>
  </si>
  <si>
    <t>非表皮切开取异物</t>
  </si>
  <si>
    <t>胼胝病变切除修复术</t>
  </si>
  <si>
    <t>胼胝病变切除修复术植皮加收</t>
  </si>
  <si>
    <t>血管瘤切除术(中)需植皮加收</t>
  </si>
  <si>
    <t>血管瘤切除术(中)激光手术加收</t>
  </si>
  <si>
    <t>体表血管瘤切除术(中)</t>
  </si>
  <si>
    <t>脂肪血管瘤切除术(中)</t>
  </si>
  <si>
    <t>淋巴血管瘤切除术(中)</t>
  </si>
  <si>
    <t>纤维血管瘤切除术(中)</t>
  </si>
  <si>
    <t>神经纤维血管瘤切除术(中)</t>
  </si>
  <si>
    <t>海绵状血管瘤环扎术(中)</t>
  </si>
  <si>
    <t>淋巴管瘤切除术(中)</t>
  </si>
  <si>
    <t>血管瘤切除术(小)需植皮加收</t>
  </si>
  <si>
    <t>血管瘤切除术(小)激光手术加收</t>
  </si>
  <si>
    <t>体表血管瘤切除术(小)</t>
  </si>
  <si>
    <t>脂肪血管瘤切除术(小)</t>
  </si>
  <si>
    <t>淋巴血管瘤切除术(小)</t>
  </si>
  <si>
    <t>纤维血管瘤切除术(小)</t>
  </si>
  <si>
    <t>神经纤维血管瘤切除术(小)</t>
  </si>
  <si>
    <t>海绵状血管瘤环扎术(小)</t>
  </si>
  <si>
    <t>淋巴管瘤切除术(小)</t>
  </si>
  <si>
    <t>头皮缺损修复术</t>
  </si>
  <si>
    <t>腋臭切除术（单侧）</t>
  </si>
  <si>
    <t>腋臭切除术（双侧）</t>
  </si>
  <si>
    <t>颈部开放性损伤探查术</t>
  </si>
  <si>
    <t>皮肤恶性肿瘤切除术</t>
  </si>
  <si>
    <t>皮肤恶性肿瘤切除+植皮手术</t>
  </si>
  <si>
    <t>恶性软组织肿瘤广泛切除术</t>
  </si>
  <si>
    <t>烧伤焦痂切开减张术</t>
  </si>
  <si>
    <t>烧伤血管破裂出血血管缝合术</t>
  </si>
  <si>
    <t>深度烧伤扩创血管神经探查术</t>
  </si>
  <si>
    <t>冻伤截肢术</t>
  </si>
  <si>
    <t>经烧伤创面气管切开术</t>
  </si>
  <si>
    <t>经烧伤创面气切管拔管缝合术</t>
  </si>
  <si>
    <t>经烧伤创面静脉切开术</t>
  </si>
  <si>
    <t>微粒自体皮制备</t>
  </si>
  <si>
    <t>烧伤特殊备皮</t>
  </si>
  <si>
    <t>异体组织制备</t>
  </si>
  <si>
    <t>磨痂自体皮移植术</t>
  </si>
  <si>
    <t>焦痂开窗植皮术</t>
  </si>
  <si>
    <t>异体皮打洞嵌植自体皮术</t>
  </si>
  <si>
    <t>烧伤肉芽创面扩创植皮术</t>
  </si>
  <si>
    <t>带毛囊游离皮肤移植术</t>
  </si>
  <si>
    <t>带真皮血管网游离皮片切取术</t>
  </si>
  <si>
    <t>颜面切痂植皮术</t>
  </si>
  <si>
    <t>烧（冻）伤截指术</t>
  </si>
  <si>
    <t>烧（冻）伤截趾术</t>
  </si>
  <si>
    <t>手部扩创延期植皮术</t>
  </si>
  <si>
    <t>全手切削痂植皮术</t>
  </si>
  <si>
    <t>手皮肤脱套伤腹部埋藏术</t>
  </si>
  <si>
    <t>烧伤后肌腱延长术</t>
  </si>
  <si>
    <t>皮肤扩张器或支撑物置入术</t>
  </si>
  <si>
    <t>皮肤扩张器或支撑物取出术</t>
  </si>
  <si>
    <t>扩张器取出皮瓣移植术</t>
  </si>
  <si>
    <t>烧伤瘢痕切除缝合术</t>
  </si>
  <si>
    <t>烧伤瘢痕切除松解植皮术</t>
  </si>
  <si>
    <t>隆颞术</t>
  </si>
  <si>
    <t>隆额术</t>
  </si>
  <si>
    <t>小口畸形矫正术</t>
  </si>
  <si>
    <t>隆颏术</t>
  </si>
  <si>
    <t>隆颏术后继发畸形矫正术</t>
  </si>
  <si>
    <t>隆颞术后畸形矫正</t>
  </si>
  <si>
    <t>隆额术后畸形矫正</t>
  </si>
  <si>
    <t>半侧颜面萎缩整形术</t>
  </si>
  <si>
    <t>橡皮肿整形术</t>
  </si>
  <si>
    <t>各种带蒂皮瓣形成术</t>
  </si>
  <si>
    <t>等速肌力测定</t>
  </si>
  <si>
    <t>每关节</t>
  </si>
  <si>
    <t>步态分析检查</t>
  </si>
  <si>
    <t>言语能力评定（一般失语症检查）</t>
  </si>
  <si>
    <t>言语能力评定（构音障碍检查）</t>
  </si>
  <si>
    <t>吞咽功能障碍评定</t>
  </si>
  <si>
    <t>人体残伤测定</t>
  </si>
  <si>
    <t>平衡功能训练</t>
  </si>
  <si>
    <t>手功能训练</t>
  </si>
  <si>
    <t>支具</t>
  </si>
  <si>
    <t>有氧训练</t>
  </si>
  <si>
    <t>氧气</t>
  </si>
  <si>
    <t>文体训练</t>
  </si>
  <si>
    <t>每次不少于45分钟</t>
  </si>
  <si>
    <t>引导式教育训练</t>
  </si>
  <si>
    <t>等速肌力训练</t>
  </si>
  <si>
    <t>构音障碍训练</t>
  </si>
  <si>
    <t>吞咽功能障碍训练</t>
  </si>
  <si>
    <t>认知知觉功能障碍训练</t>
  </si>
  <si>
    <t>康复评定</t>
  </si>
  <si>
    <t>含咨询</t>
  </si>
  <si>
    <t>中药化腐清创术</t>
  </si>
  <si>
    <t>每创面</t>
  </si>
  <si>
    <t>骨折夹板外固定复查调整</t>
  </si>
  <si>
    <t>含骨折手法整复术</t>
  </si>
  <si>
    <t>馋针</t>
  </si>
  <si>
    <t>穴位封闭</t>
  </si>
  <si>
    <t>注射器</t>
  </si>
  <si>
    <t>2穴位</t>
  </si>
  <si>
    <t>自血疗法</t>
  </si>
  <si>
    <t>药线点灸</t>
  </si>
  <si>
    <t>游走罐</t>
  </si>
  <si>
    <t>高位复杂肛瘘挂线治疗</t>
  </si>
  <si>
    <t>小针刀关节游离结晶剔除术</t>
  </si>
  <si>
    <t>011301000010000</t>
  </si>
  <si>
    <t>特级护理</t>
  </si>
  <si>
    <t>服务产出：指为病情危重，随时可能发生病情变化需要进行监护、抢救的患者；各种复杂或大手术后、严重创伤或大面积烧伤的患者提供的相关护理。
价格构成：所定价格涵盖观察病情及生命体征、制定护理措施、根据医嘱正确实施治疗用药、评估、评定、记出入量、书写护理记录、辅助实施生活护理、口腔护理、皮肤清洁、会阴护理、肛周护理、叩背护理、眼部护理、心理护理、给予患者舒适和功能体位、预防并发症、实施床旁交接班、健康指导等所需的人力资源和基本物质资源消耗。不含其他专项护理</t>
  </si>
  <si>
    <t>日</t>
  </si>
  <si>
    <t>计价说明：不足12小时按50%计价</t>
  </si>
  <si>
    <t>011301000010001</t>
  </si>
  <si>
    <r>
      <rPr>
        <sz val="12"/>
        <rFont val="仿宋_GB2312"/>
        <charset val="134"/>
      </rPr>
      <t>特级护理</t>
    </r>
    <r>
      <rPr>
        <b/>
        <sz val="12"/>
        <rFont val="仿宋_GB2312"/>
        <charset val="134"/>
      </rPr>
      <t>-</t>
    </r>
    <r>
      <rPr>
        <sz val="12"/>
        <rFont val="仿宋_GB2312"/>
        <charset val="134"/>
      </rPr>
      <t>儿童（加收）</t>
    </r>
  </si>
  <si>
    <t>服务产出：指为病情危重，随时可能发生病情变化需要进行监护、抢救的患者；各种复杂或大手术后、严重创伤或大面积烧伤的患者提供的相关护理</t>
  </si>
  <si>
    <t>计价说明：按主项的30%加收</t>
  </si>
  <si>
    <t>011301000020000</t>
  </si>
  <si>
    <t>Ⅰ级护理</t>
  </si>
  <si>
    <t>服务产出：指为病情趋向稳定的重症患者；病情不稳定或随时可能发生变化的患者；手术后或者治疗期间需要严格卧床的患者；自理能力重度依赖的患者提供的相关护理。
价格构成：所定价格涵盖观察病情及生命体征、制定护理措施、根据医嘱正确实施治疗用药、评估、评定、记出入量、书写护理记录、辅助实施生活护理、口腔护理、皮肤清洁、会阴护理、肛周护理、叩背护理、眼部护理、心理护理、给予患者舒适和功能体位、预防并发症、实施床旁交接班、健康指导等所需的人力资源和基本物质资源消耗。不含其他专项护理</t>
  </si>
  <si>
    <t>011301000020001</t>
  </si>
  <si>
    <t>Ⅰ级护理-儿童（加收）</t>
  </si>
  <si>
    <t>服务产出：指为病情趋向稳定的重症患者；病情不稳定或随时可能发生变化的患者；手术后或者治疗期间需要严格卧床的患者；自理能力重度依赖的患者提供的相关护理</t>
  </si>
  <si>
    <t>011301000030000</t>
  </si>
  <si>
    <t>Ⅱ级护理</t>
  </si>
  <si>
    <t>服务产出：指病情趋于稳定或未明确诊断前，仍需观察，且自理能力轻度依赖的患者；病情稳定，仍需卧床，且自理能力轻度依赖的患者；病情稳定或处于康复期，且自理能力中度依赖的患者提供的相关护理。
价格构成：所定价格涵盖观察病情及生命体征、根据医嘱正确实施治疗用药、评估、评定、辅助实施生活护理、书写护理记录，皮肤清洁、心理护理、健康指导等所需的人力资源和基本物质资源消耗。不含专项护理</t>
  </si>
  <si>
    <t>011301000040000</t>
  </si>
  <si>
    <t>Ⅲ级护理</t>
  </si>
  <si>
    <t>服务产出：指病情稳定或处于康复期，且自理能力轻度依赖或无依赖的患者提供的相关护理。
价格构成：所定价格涵盖观察病情及生命体征、根据医嘱正确实施治疗用药、评估、评定、书写护理记录、心理护理、健康指导等所需的人力资源和基本物质资源消耗。不含专项护理</t>
  </si>
  <si>
    <t>011303000010000</t>
  </si>
  <si>
    <t>口腔护理</t>
  </si>
  <si>
    <t>服务产出：指为高热、鼻饲、不能经口进食、人工气道等患者进行的口腔清洁护理。
价格构成：所定价格涵盖评估病情、核对信息、检查口腔、按口腔护理操作流程清洁口腔、观察生命体征、给予健康宣教及心理护理等所需的人力资源和基本物质资源消耗。</t>
  </si>
  <si>
    <r>
      <rPr>
        <sz val="11"/>
        <rFont val="仿宋_GB2312"/>
        <charset val="134"/>
      </rPr>
      <t>计价说明：该项目已包含在相关护理价格构成中的，不得重复收取；未包含在相关护理价格构成中的，且同时提供该专项护理的，每日限收</t>
    </r>
    <r>
      <rPr>
        <sz val="11"/>
        <rFont val="Times New Roman"/>
        <charset val="134"/>
      </rPr>
      <t>1</t>
    </r>
    <r>
      <rPr>
        <sz val="11"/>
        <rFont val="仿宋_GB2312"/>
        <charset val="134"/>
      </rPr>
      <t>次</t>
    </r>
  </si>
  <si>
    <t>011303000020000</t>
  </si>
  <si>
    <t>会阴护理</t>
  </si>
  <si>
    <t>服务产出：指为泌尿生殖系统感染、大小便失禁、会阴部皮肤破损、留置导尿、产后及各种会阴部术后的患者进行的会阴清洁护理。
价格构成：所定价格涵盖评估病情、核对信息、排空膀胱、擦洗或冲洗会阴、尿管，处理用物，给予做好健康教育及心理护理等所需的人力资源和基本物质资源消耗。</t>
  </si>
  <si>
    <t>011303000030000</t>
  </si>
  <si>
    <t>肛周护理</t>
  </si>
  <si>
    <t>服务产出：指为肛周脓肿、大便失禁等患者进行的肛周护理。
价格构成：所定价格涵盖核对信息、准备、观察肛周皮肤黏膜、清洁，涂药或湿敷等所需的人力资源和基本物质资源消耗。</t>
  </si>
  <si>
    <t>011303000040000</t>
  </si>
  <si>
    <t>置管护理（深静脉/动脉）</t>
  </si>
  <si>
    <t>服务产出：对深静脉置管/动脉置管管路实施维护，使管路维持正常功能。
价格构成：所定价格涵盖导管状态评估、管路疏通、封管，必要时更换输液接头等所需的人力资源和基本物质资源消耗。不含创口换药</t>
  </si>
  <si>
    <t>敷贴、肝素帽</t>
  </si>
  <si>
    <t>管·日</t>
  </si>
  <si>
    <t>计价说明：1.深静脉置管包括中心静脉导管（CVC）、经外周静脉置入的中心静脉导管（PICC）、输液港（PORT）等。
2.外周静脉置管护理含在注射费价格构成中，不单独计费。
3.含更换敷贴</t>
  </si>
  <si>
    <t>013112020020000</t>
  </si>
  <si>
    <t>胎心监测</t>
  </si>
  <si>
    <t>服务产出：监测胎儿心率及宫缩压力波形实时变化，达到评估胎儿宫内情况的目的。
价格构成：所定价格涵盖定位、固定探头、监测、出具报告等所需的人力资源和基本物质资源消耗</t>
  </si>
  <si>
    <t>胎/次</t>
  </si>
  <si>
    <t>计价说明：监测的时间要求对照国家卫生健康委《全国医疗服务项目技术规范（2023年版）》相关内容</t>
  </si>
  <si>
    <t>013112020080000</t>
  </si>
  <si>
    <t>产程管理</t>
  </si>
  <si>
    <t>服务产出：临产后，进入待产室至第二产程前或阴道试产，对产妇的产程进展进行管理。
价格构成：所定价格涵盖观察产妇生命体征、宫缩及宫口扩张情况、监测胎心、判断产程进展、记录产程过程，给予相应的安抚、指导，根据需要采取干预措施，必要时行人工破膜等所需的人力资源和基本物质资源消耗</t>
  </si>
  <si>
    <t>计价说明：第二产程是指从宫口开全至胎儿娩出</t>
  </si>
  <si>
    <t>013112020120000</t>
  </si>
  <si>
    <t>胎儿外倒转</t>
  </si>
  <si>
    <t>服务产出：纠正异常胎位（臀位、横位），创造顺产条件。
价格构成：所定价格涵盖评估、胎位矫正、包扎固定、术后孕妇观察等胎儿外倒转所有必要操作所需的人力资源和基本物质资源消耗</t>
  </si>
  <si>
    <t>013112020170000</t>
  </si>
  <si>
    <t>子宫压迫止血</t>
  </si>
  <si>
    <t>服务产出：经药物等保守治疗无效，需要压迫止血，达到止血目的。
价格构成：所定价格涵盖扩张宫口、探查宫腔并清宫、填塞宫腔或缝合、压迫止血，必要时材料取出等所需的人力资源和基本物质资源消耗</t>
  </si>
  <si>
    <t>一次性阴道扩张器</t>
  </si>
  <si>
    <t>013112020200000</t>
  </si>
  <si>
    <t>中期引产</t>
  </si>
  <si>
    <t>服务产出：孕中期通过药物等方式终止胎儿发育，促宫颈成熟达到临产状态。
价格构成：所定价格涵盖消毒、促宫颈成熟、胎儿处理等中期引产所有必要操作所需的人力资源和基本物质资源消耗</t>
  </si>
  <si>
    <r>
      <rPr>
        <sz val="12"/>
        <rFont val="仿宋_GB2312"/>
        <charset val="134"/>
      </rPr>
      <t>计价说明：孕期</t>
    </r>
    <r>
      <rPr>
        <b/>
        <sz val="12"/>
        <rFont val="仿宋_GB2312"/>
        <charset val="134"/>
      </rPr>
      <t>“14</t>
    </r>
    <r>
      <rPr>
        <sz val="12"/>
        <rFont val="仿宋_GB2312"/>
        <charset val="134"/>
      </rPr>
      <t>周</t>
    </r>
    <r>
      <rPr>
        <b/>
        <sz val="12"/>
        <rFont val="仿宋_GB2312"/>
        <charset val="134"/>
      </rPr>
      <t>-27</t>
    </r>
    <r>
      <rPr>
        <sz val="12"/>
        <rFont val="仿宋_GB2312"/>
        <charset val="134"/>
      </rPr>
      <t>周</t>
    </r>
    <r>
      <rPr>
        <b/>
        <sz val="12"/>
        <rFont val="仿宋_GB2312"/>
        <charset val="134"/>
      </rPr>
      <t>+6”</t>
    </r>
    <r>
      <rPr>
        <sz val="12"/>
        <rFont val="仿宋_GB2312"/>
        <charset val="134"/>
      </rPr>
      <t>孕周的适用</t>
    </r>
  </si>
  <si>
    <t>013112020210000</t>
  </si>
  <si>
    <t>晚期引产</t>
  </si>
  <si>
    <t>服务产出：孕晚期通过药物等方式终止胎儿发育，促宫颈成熟达到临产状态。
价格构成：所定价格涵盖消毒、促宫颈成熟、胎儿处理等晚期引产所有必要操作所需的人力资源和基本物质资源消耗</t>
  </si>
  <si>
    <t>计价说明：孕期超过“27周+6”孕周的适用</t>
  </si>
  <si>
    <t>013112020220000</t>
  </si>
  <si>
    <t>死胎接生</t>
  </si>
  <si>
    <t>服务产出：死胎娩出及处理全过程，不含尸体处理。
价格构成：所定价格涵盖消毒、协助娩出、胎盘处置，必要时使用器械助产等死胎接生所有必要操作所需的人力资源和基本物质资源消耗</t>
  </si>
  <si>
    <t>013314000010000</t>
  </si>
  <si>
    <t>阴道分娩（常规）</t>
  </si>
  <si>
    <t>服务产出：阴道分娩接生及新生儿处理的全过程处置。
价格构成：所定价格涵盖自第二产程开始至第四产程结束期间常规经阴道分娩的全过程和必要操作，包括对产妇的密切观察、生产指导、干预措施，协助胎儿娩出、胎盘娩出，对脐带、胎盘、胎膜的检查处理，对产道的检查、会阴侧切、缝合及裂伤修补（1-2度），母婴观察、处理、评分及记录等所需的人力资源和基本物质资源消耗。</t>
  </si>
  <si>
    <t>计价说明：特殊脐带夹可单独按照实际采购价格零差率销售</t>
  </si>
  <si>
    <t>013314000020000</t>
  </si>
  <si>
    <t>阴道分娩（复杂）</t>
  </si>
  <si>
    <t>服务产出：产妇或胎儿存在情况复杂、风险较高等情况，经阴道分娩接生及新生儿处理的全过程处置。
价格构成：所定价格涵盖自第二产程开始至第四产程结束期间复杂情况经阴道分娩的全过程和必要操作，包括对产妇的密切观察、生产指导、干预措施，协助胎儿娩出、胎盘娩出，对脐带、胎盘、胎膜的检查处理，对产道的检查、会阴侧切、缝合及裂伤修补（1-2度），母婴观察、处理、评分及记录等所需的人力资源和基本物质资源消耗</t>
  </si>
  <si>
    <t>特殊脐带夹</t>
  </si>
  <si>
    <t>计价说明：“阴道分娩（复杂）”是指：产妇或胎儿存在瘢痕子宫、巨大儿、胎儿臀位、肩难产等显著增加阴道分娩难度及风险的情况，或生产过程中医务人员采用胎位旋转、臀位助产、器械助产、手取胎盘等特殊措施的情况</t>
  </si>
  <si>
    <t>013314000030000</t>
  </si>
  <si>
    <t>剖宫产（常规）</t>
  </si>
  <si>
    <t>服务产出：产妇难产或不适于阴道分娩，通过手术方式分娩接生及新生儿处理的全过程处置。
价格构成：所定价格涵盖常规情况通过手术娩出胎儿的全过程和必要操作，包括切开子宫、娩出胎儿、胎盘处理、清理缝合、止血包扎处理等手术全过程，新生儿的观察、处理、评分及记录等所需的人力资源和基本物质资源消耗</t>
  </si>
  <si>
    <t>013314000040000</t>
  </si>
  <si>
    <t>剖宫产（复杂）</t>
  </si>
  <si>
    <t>服务产出：产妇难产或不适于阴道分娩，且产妇或胎儿存在情况复杂、风险较高等情况，通过手术方式分娩接生及新生儿处理的全过程处置。
价格构成：所定价格涵盖复杂情况通过手术娩出胎儿的全过程和必要操作，包括切开子宫、娩出胎儿、胎盘处理、清理缝合、止血包扎处理等手术全过程，新生儿的观察、处理、评分及记录等所需的人力资源和基本物质资源消耗</t>
  </si>
  <si>
    <t>计价说明：“剖宫产（复杂）”是指：产妇或胎儿存在前置胎盘、胎盘植入、凝血功能异常、子宫肌瘤（4-5cm以上）、瘢痕子宫、胎儿横位、胎儿臀位、产程中剖宫产、腹膜外妊娠等显著增加剖宫产实施难度及风险的情况</t>
  </si>
  <si>
    <t>013314000050000</t>
  </si>
  <si>
    <t>宫颈环扎术（常规）</t>
  </si>
  <si>
    <t>服务产出：对宫颈机能不全的治疗，达到延长孕周，维持胎儿存活目的。
价格构成：所定价格涵盖消毒、宫颈固定、缝合、拆线，必要时胎膜复位等宫颈环扎术所有必要操作所需的人力资源和基本物质资源消耗</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</si>
</sst>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_ "/>
  </numFmts>
  <fonts count="31">
    <font>
      <sz val="11"/>
      <color theme="1"/>
      <name val="宋体"/>
      <charset val="134"/>
      <scheme val="minor"/>
    </font>
    <font>
      <sz val="12"/>
      <name val="宋体"/>
      <charset val="134"/>
      <scheme val="minor"/>
    </font>
    <font>
      <sz val="12"/>
      <name val="Times New Roman"/>
      <charset val="134"/>
    </font>
    <font>
      <sz val="12"/>
      <name val="仿宋_GB2312"/>
      <charset val="134"/>
    </font>
    <font>
      <sz val="16"/>
      <name val="黑体"/>
      <charset val="134"/>
    </font>
    <font>
      <sz val="26"/>
      <name val="方正小标宋简体"/>
      <charset val="134"/>
    </font>
    <font>
      <sz val="12"/>
      <name val="黑体"/>
      <charset val="134"/>
    </font>
    <font>
      <sz val="11"/>
      <name val="仿宋_GB2312"/>
      <charset val="134"/>
    </font>
    <font>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vertAlign val="subscript"/>
      <sz val="12"/>
      <name val="仿宋_GB2312"/>
      <charset val="134"/>
    </font>
    <font>
      <vertAlign val="superscript"/>
      <sz val="12"/>
      <name val="仿宋_GB2312"/>
      <charset val="134"/>
    </font>
    <font>
      <b/>
      <sz val="12"/>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32">
    <xf numFmtId="0" fontId="0" fillId="0" borderId="0" xfId="0"/>
    <xf numFmtId="0" fontId="1" fillId="0" borderId="0" xfId="0" applyFont="1" applyFill="1" applyBorder="1"/>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left"/>
    </xf>
    <xf numFmtId="0" fontId="3" fillId="0" borderId="0" xfId="0" applyFont="1" applyFill="1" applyBorder="1" applyAlignment="1">
      <alignment horizontal="left" vertical="center" wrapText="1"/>
    </xf>
    <xf numFmtId="0" fontId="3" fillId="0" borderId="0" xfId="0" applyFont="1" applyFill="1" applyBorder="1" applyAlignment="1">
      <alignment vertical="center" wrapText="1"/>
    </xf>
    <xf numFmtId="0" fontId="3" fillId="0" borderId="0" xfId="0" applyFont="1" applyFill="1" applyBorder="1" applyAlignment="1">
      <alignment horizontal="center" vertical="center"/>
    </xf>
    <xf numFmtId="0" fontId="2" fillId="0" borderId="0" xfId="0" applyFont="1" applyFill="1" applyBorder="1"/>
    <xf numFmtId="0" fontId="3" fillId="0" borderId="0" xfId="0" applyFont="1" applyFill="1" applyBorder="1" applyAlignment="1">
      <alignment horizontal="left" vertical="center"/>
    </xf>
    <xf numFmtId="0" fontId="4" fillId="0" borderId="0" xfId="0" applyFont="1" applyFill="1" applyAlignment="1">
      <alignment horizontal="lef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2" fillId="0" borderId="1" xfId="0" applyFont="1" applyFill="1" applyBorder="1" applyAlignment="1" applyProtection="1">
      <alignment horizontal="center" vertical="center"/>
    </xf>
    <xf numFmtId="0" fontId="3"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xf>
    <xf numFmtId="177" fontId="2" fillId="0" borderId="1" xfId="0" applyNumberFormat="1" applyFont="1" applyFill="1" applyBorder="1" applyAlignment="1">
      <alignment horizontal="center" vertical="center"/>
    </xf>
    <xf numFmtId="0" fontId="3" fillId="0" borderId="1" xfId="0" applyFont="1" applyFill="1" applyBorder="1" applyAlignment="1">
      <alignment horizontal="left" vertical="center"/>
    </xf>
    <xf numFmtId="176"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2" fillId="0" borderId="1" xfId="0" applyFont="1" applyFill="1" applyBorder="1" applyAlignment="1" quotePrefix="1">
      <alignment horizontal="center" vertical="center"/>
    </xf>
    <xf numFmtId="0" fontId="2" fillId="0" borderId="1" xfId="0" applyFont="1" applyFill="1" applyBorder="1" applyAlignment="1" applyProtection="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7329;&#21326;&#24066;&#39318;&#36718;&#35843;&#25972;&#26041;&#26696;&#23436;&#21892;&#34920;&#65288;&#37329;&#21326;&#65289;0905(&#23450;)--2025.9.13&#39033;&#30446;&#25972;&#2970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307;&#33647;&#20215;&#26684;&#21644;&#37319;&#36141;&#22788;&#36164;&#26009;\&#21307;&#30103;&#26426;&#26500;&#26381;&#21153;&#39033;&#30446;\&#21307;&#30103;&#26381;&#21153;&#20215;&#26684;&#25163;&#20876;\&#20844;&#31435;&#25163;&#20876;\&#37329;&#21326;&#24066;&#20844;&#31435;&#21307;&#38498;&#21307;&#30103;&#26381;&#21153;&#20215;&#26684;&#25163;&#20876;&#65288;2024&#24180;12&#26376;31&#26085;&#20462;&#35746;&#29256;&#6528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1307;&#33647;&#20215;&#26684;&#21644;&#37319;&#36141;&#22788;&#36164;&#26009;\&#21307;&#30103;&#26426;&#26500;&#26381;&#21153;&#39033;&#30446;\2025&#24180;\&#37329;&#21326;&#24066;&#39318;&#36718;&#35843;&#25972;&#26041;&#26696;&#23436;&#21892;&#34920;&#21450;&#20135;&#31185;&#21644;&#25252;&#29702;&#31867;&#25351;&#21335;&#33853;&#22320;\&#37329;&#21326;&#24066;&#39318;&#36718;&#35843;&#25972;&#26041;&#26696;&#23436;&#21892;&#34920;&#21644;&#20135;&#31185;&#12289;&#25252;&#29702;&#31435;&#39033;&#25351;&#21335;&#34920;2025.10.11&#21457;&#30465;&#23616;\&#37329;&#21326;&#24066;&#39318;&#36718;&#35843;&#25972;&#26041;&#26696;&#23436;&#21892;&#34920;&#65288;&#37329;&#21326;&#65289;--2025.10.11&#21457;&#30465;&#2361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金华"/>
      <sheetName val="金华分级定价项目"/>
      <sheetName val="通用型项目目录"/>
      <sheetName val="Sheet3"/>
      <sheetName val="Sheet4"/>
      <sheetName val="Sheet1"/>
    </sheetNames>
    <sheetDataSet>
      <sheetData sheetId="0">
        <row r="13">
          <cell r="D13">
            <v>12010000200</v>
          </cell>
          <cell r="E13" t="str">
            <v>特级护理</v>
          </cell>
          <cell r="F13">
            <v>5</v>
          </cell>
          <cell r="G13">
            <v>5.43</v>
          </cell>
          <cell r="H13">
            <v>7</v>
          </cell>
          <cell r="I13">
            <v>7</v>
          </cell>
          <cell r="J13">
            <v>6</v>
          </cell>
          <cell r="K13">
            <v>2.5</v>
          </cell>
          <cell r="L13">
            <v>5.9</v>
          </cell>
          <cell r="M13">
            <v>5.9</v>
          </cell>
          <cell r="N13">
            <v>5.9</v>
          </cell>
          <cell r="O13">
            <v>5.31</v>
          </cell>
          <cell r="P13">
            <v>5.43</v>
          </cell>
          <cell r="Q13">
            <v>5.43</v>
          </cell>
          <cell r="R13">
            <v>5.43</v>
          </cell>
        </row>
        <row r="14">
          <cell r="D14">
            <v>12010000300</v>
          </cell>
          <cell r="E14" t="str">
            <v>等级护理</v>
          </cell>
          <cell r="F14">
            <v>26</v>
          </cell>
          <cell r="G14">
            <v>29.2</v>
          </cell>
          <cell r="H14">
            <v>26</v>
          </cell>
          <cell r="I14">
            <v>26</v>
          </cell>
          <cell r="J14">
            <v>26</v>
          </cell>
          <cell r="K14">
            <v>5</v>
          </cell>
          <cell r="L14">
            <v>29.2</v>
          </cell>
          <cell r="M14">
            <v>29.2</v>
          </cell>
          <cell r="N14">
            <v>29.2</v>
          </cell>
          <cell r="O14">
            <v>26.28</v>
          </cell>
          <cell r="P14">
            <v>29.2</v>
          </cell>
          <cell r="Q14">
            <v>29.2</v>
          </cell>
          <cell r="R14">
            <v>29.2</v>
          </cell>
        </row>
        <row r="15">
          <cell r="D15">
            <v>12010001301</v>
          </cell>
          <cell r="E15" t="str">
            <v>门诊病人PICC置管护理</v>
          </cell>
          <cell r="F15">
            <v>39</v>
          </cell>
          <cell r="G15">
            <v>46.8</v>
          </cell>
          <cell r="H15">
            <v>39</v>
          </cell>
          <cell r="I15">
            <v>39</v>
          </cell>
          <cell r="J15">
            <v>39</v>
          </cell>
          <cell r="K15">
            <v>25</v>
          </cell>
          <cell r="L15">
            <v>46.8</v>
          </cell>
          <cell r="M15">
            <v>46.8</v>
          </cell>
          <cell r="N15">
            <v>46.8</v>
          </cell>
          <cell r="O15">
            <v>42.12</v>
          </cell>
          <cell r="P15">
            <v>46.8</v>
          </cell>
          <cell r="Q15">
            <v>46.8</v>
          </cell>
          <cell r="R15">
            <v>46.8</v>
          </cell>
        </row>
        <row r="16">
          <cell r="D16">
            <v>12060000500</v>
          </cell>
          <cell r="E16" t="str">
            <v>拆线（大）</v>
          </cell>
          <cell r="F16">
            <v>33</v>
          </cell>
          <cell r="G16">
            <v>38</v>
          </cell>
          <cell r="H16">
            <v>35</v>
          </cell>
          <cell r="I16">
            <v>35</v>
          </cell>
          <cell r="J16">
            <v>35</v>
          </cell>
          <cell r="K16">
            <v>25</v>
          </cell>
          <cell r="L16">
            <v>38</v>
          </cell>
          <cell r="M16">
            <v>38</v>
          </cell>
          <cell r="N16">
            <v>38</v>
          </cell>
          <cell r="O16">
            <v>34.2</v>
          </cell>
          <cell r="P16">
            <v>38</v>
          </cell>
          <cell r="Q16">
            <v>38</v>
          </cell>
          <cell r="R16">
            <v>38</v>
          </cell>
        </row>
        <row r="17">
          <cell r="D17">
            <v>12060000600</v>
          </cell>
          <cell r="E17" t="str">
            <v>拆线（中）</v>
          </cell>
          <cell r="F17">
            <v>20</v>
          </cell>
          <cell r="G17">
            <v>23</v>
          </cell>
          <cell r="H17">
            <v>22</v>
          </cell>
          <cell r="I17">
            <v>22</v>
          </cell>
          <cell r="J17">
            <v>22</v>
          </cell>
          <cell r="K17">
            <v>15</v>
          </cell>
          <cell r="L17">
            <v>23</v>
          </cell>
          <cell r="M17">
            <v>23</v>
          </cell>
          <cell r="N17">
            <v>23</v>
          </cell>
          <cell r="O17">
            <v>20.7</v>
          </cell>
          <cell r="P17">
            <v>23</v>
          </cell>
          <cell r="Q17">
            <v>23</v>
          </cell>
          <cell r="R17">
            <v>23</v>
          </cell>
        </row>
        <row r="18">
          <cell r="D18">
            <v>12060000700</v>
          </cell>
          <cell r="E18" t="str">
            <v>拆线（小）</v>
          </cell>
          <cell r="F18">
            <v>9</v>
          </cell>
          <cell r="G18">
            <v>10.4</v>
          </cell>
          <cell r="H18">
            <v>11</v>
          </cell>
          <cell r="I18">
            <v>11</v>
          </cell>
          <cell r="J18">
            <v>11</v>
          </cell>
          <cell r="K18">
            <v>7</v>
          </cell>
          <cell r="L18">
            <v>10.4</v>
          </cell>
          <cell r="M18">
            <v>10.4</v>
          </cell>
          <cell r="N18">
            <v>10.4</v>
          </cell>
          <cell r="O18">
            <v>9.36</v>
          </cell>
          <cell r="P18">
            <v>10.4</v>
          </cell>
          <cell r="Q18">
            <v>10.4</v>
          </cell>
          <cell r="R18">
            <v>10.4</v>
          </cell>
        </row>
        <row r="19">
          <cell r="D19">
            <v>12060090100</v>
          </cell>
          <cell r="E19" t="str">
            <v>换药（空腔状或腔隙内创口）</v>
          </cell>
          <cell r="F19">
            <v>52</v>
          </cell>
          <cell r="G19">
            <v>60.6</v>
          </cell>
          <cell r="H19">
            <v>52</v>
          </cell>
          <cell r="I19">
            <v>52</v>
          </cell>
          <cell r="J19">
            <v>52</v>
          </cell>
          <cell r="K19">
            <v>40</v>
          </cell>
          <cell r="L19">
            <v>60.6</v>
          </cell>
          <cell r="M19">
            <v>60.6</v>
          </cell>
          <cell r="N19">
            <v>60.6</v>
          </cell>
          <cell r="O19">
            <v>54.54</v>
          </cell>
          <cell r="P19">
            <v>60.6</v>
          </cell>
          <cell r="Q19">
            <v>60.6</v>
          </cell>
          <cell r="R19">
            <v>60.6</v>
          </cell>
        </row>
        <row r="20">
          <cell r="D20">
            <v>21010302100</v>
          </cell>
          <cell r="E20" t="str">
            <v>经内镜逆行胰胆管造影(ERCP)</v>
          </cell>
          <cell r="F20">
            <v>700</v>
          </cell>
          <cell r="G20">
            <v>849</v>
          </cell>
          <cell r="H20">
            <v>700</v>
          </cell>
          <cell r="I20">
            <v>700</v>
          </cell>
          <cell r="J20">
            <v>700</v>
          </cell>
          <cell r="K20">
            <v>700</v>
          </cell>
          <cell r="L20">
            <v>849</v>
          </cell>
          <cell r="M20">
            <v>849</v>
          </cell>
          <cell r="N20">
            <v>849</v>
          </cell>
          <cell r="O20">
            <v>764.1</v>
          </cell>
          <cell r="P20">
            <v>849</v>
          </cell>
          <cell r="Q20">
            <v>849</v>
          </cell>
          <cell r="R20">
            <v>849</v>
          </cell>
        </row>
        <row r="21">
          <cell r="D21">
            <v>24040000301</v>
          </cell>
          <cell r="E21" t="str">
            <v>组织间粒子植入</v>
          </cell>
          <cell r="F21">
            <v>370</v>
          </cell>
          <cell r="G21">
            <v>426</v>
          </cell>
          <cell r="H21">
            <v>333</v>
          </cell>
          <cell r="I21">
            <v>333</v>
          </cell>
          <cell r="J21">
            <v>333</v>
          </cell>
          <cell r="K21">
            <v>370</v>
          </cell>
          <cell r="L21">
            <v>426</v>
          </cell>
          <cell r="M21">
            <v>426</v>
          </cell>
          <cell r="N21">
            <v>426</v>
          </cell>
          <cell r="O21">
            <v>383.4</v>
          </cell>
          <cell r="P21">
            <v>426</v>
          </cell>
          <cell r="Q21">
            <v>426</v>
          </cell>
          <cell r="R21">
            <v>426</v>
          </cell>
        </row>
        <row r="22">
          <cell r="D22">
            <v>25010203400</v>
          </cell>
          <cell r="E22" t="str">
            <v>尿红细胞位相</v>
          </cell>
          <cell r="F22">
            <v>10</v>
          </cell>
          <cell r="G22">
            <v>8.7</v>
          </cell>
          <cell r="H22">
            <v>10</v>
          </cell>
          <cell r="I22">
            <v>10</v>
          </cell>
          <cell r="J22">
            <v>10</v>
          </cell>
          <cell r="K22">
            <v>10</v>
          </cell>
          <cell r="L22">
            <v>8.7</v>
          </cell>
          <cell r="M22">
            <v>8.7</v>
          </cell>
          <cell r="N22">
            <v>8.7</v>
          </cell>
          <cell r="O22">
            <v>7.83</v>
          </cell>
          <cell r="P22">
            <v>8.7</v>
          </cell>
          <cell r="Q22">
            <v>8.7</v>
          </cell>
          <cell r="R22">
            <v>8.7</v>
          </cell>
        </row>
        <row r="23">
          <cell r="D23">
            <v>25020306600</v>
          </cell>
          <cell r="E23" t="str">
            <v>血浆D-二聚体测定         (D-Dimer)</v>
          </cell>
          <cell r="F23">
            <v>50</v>
          </cell>
          <cell r="G23">
            <v>47.5</v>
          </cell>
          <cell r="H23">
            <v>48</v>
          </cell>
          <cell r="I23">
            <v>48</v>
          </cell>
          <cell r="J23">
            <v>48</v>
          </cell>
          <cell r="K23">
            <v>50</v>
          </cell>
          <cell r="L23">
            <v>43.3</v>
          </cell>
          <cell r="M23">
            <v>43.3</v>
          </cell>
          <cell r="N23">
            <v>43.3</v>
          </cell>
          <cell r="O23">
            <v>38.97</v>
          </cell>
          <cell r="P23">
            <v>47.5</v>
          </cell>
          <cell r="Q23">
            <v>47.5</v>
          </cell>
          <cell r="R23">
            <v>47.5</v>
          </cell>
        </row>
        <row r="24">
          <cell r="D24">
            <v>25030100700</v>
          </cell>
          <cell r="E24" t="str">
            <v>血清转铁蛋白测定</v>
          </cell>
          <cell r="F24">
            <v>8</v>
          </cell>
          <cell r="G24">
            <v>7.2</v>
          </cell>
          <cell r="H24">
            <v>7</v>
          </cell>
          <cell r="I24">
            <v>7</v>
          </cell>
          <cell r="J24">
            <v>7</v>
          </cell>
          <cell r="K24">
            <v>8</v>
          </cell>
          <cell r="L24">
            <v>7.2</v>
          </cell>
          <cell r="M24">
            <v>7.2</v>
          </cell>
          <cell r="N24">
            <v>7.2</v>
          </cell>
          <cell r="O24">
            <v>6.48</v>
          </cell>
          <cell r="P24">
            <v>7</v>
          </cell>
          <cell r="Q24">
            <v>7</v>
          </cell>
          <cell r="R24">
            <v>7</v>
          </cell>
        </row>
        <row r="25">
          <cell r="D25">
            <v>25030101400</v>
          </cell>
          <cell r="E25" t="str">
            <v>β2微球蛋白测定</v>
          </cell>
          <cell r="F25">
            <v>20</v>
          </cell>
          <cell r="G25">
            <v>19</v>
          </cell>
          <cell r="H25">
            <v>17</v>
          </cell>
          <cell r="I25">
            <v>17</v>
          </cell>
          <cell r="J25">
            <v>17</v>
          </cell>
          <cell r="K25">
            <v>20</v>
          </cell>
          <cell r="L25">
            <v>18</v>
          </cell>
          <cell r="M25">
            <v>18</v>
          </cell>
          <cell r="N25">
            <v>18</v>
          </cell>
          <cell r="O25">
            <v>16.2</v>
          </cell>
          <cell r="P25">
            <v>17</v>
          </cell>
          <cell r="Q25">
            <v>17</v>
          </cell>
          <cell r="R25">
            <v>17</v>
          </cell>
        </row>
        <row r="26">
          <cell r="D26">
            <v>25030101800</v>
          </cell>
          <cell r="E26" t="str">
            <v>视黄醇结合蛋白测定</v>
          </cell>
          <cell r="F26">
            <v>20</v>
          </cell>
          <cell r="G26">
            <v>18</v>
          </cell>
          <cell r="H26">
            <v>17</v>
          </cell>
          <cell r="I26">
            <v>17</v>
          </cell>
          <cell r="J26">
            <v>17</v>
          </cell>
          <cell r="K26">
            <v>20</v>
          </cell>
          <cell r="L26">
            <v>17.4</v>
          </cell>
          <cell r="M26">
            <v>17.4</v>
          </cell>
          <cell r="N26">
            <v>17.4</v>
          </cell>
          <cell r="O26">
            <v>15.66</v>
          </cell>
          <cell r="P26">
            <v>17</v>
          </cell>
          <cell r="Q26">
            <v>17</v>
          </cell>
          <cell r="R26">
            <v>17</v>
          </cell>
        </row>
        <row r="27">
          <cell r="D27">
            <v>25030200200</v>
          </cell>
          <cell r="E27" t="str">
            <v>血清果糖胺测定</v>
          </cell>
          <cell r="F27">
            <v>6</v>
          </cell>
          <cell r="G27">
            <v>5.4</v>
          </cell>
          <cell r="H27">
            <v>5</v>
          </cell>
          <cell r="I27">
            <v>5</v>
          </cell>
          <cell r="J27">
            <v>5</v>
          </cell>
          <cell r="K27">
            <v>6</v>
          </cell>
          <cell r="L27">
            <v>5.4</v>
          </cell>
          <cell r="M27">
            <v>5.4</v>
          </cell>
          <cell r="N27">
            <v>5.4</v>
          </cell>
          <cell r="O27">
            <v>4.86</v>
          </cell>
          <cell r="P27">
            <v>5</v>
          </cell>
          <cell r="Q27">
            <v>5</v>
          </cell>
          <cell r="R27">
            <v>5</v>
          </cell>
        </row>
        <row r="28">
          <cell r="D28">
            <v>25030300700</v>
          </cell>
          <cell r="E28" t="str">
            <v>血清载脂蛋白AⅠ测定</v>
          </cell>
          <cell r="F28">
            <v>8</v>
          </cell>
          <cell r="G28">
            <v>7.2</v>
          </cell>
          <cell r="H28">
            <v>7</v>
          </cell>
          <cell r="I28">
            <v>7</v>
          </cell>
          <cell r="J28">
            <v>7</v>
          </cell>
          <cell r="K28">
            <v>8</v>
          </cell>
          <cell r="L28">
            <v>7.2</v>
          </cell>
          <cell r="M28">
            <v>7.2</v>
          </cell>
          <cell r="N28">
            <v>7.2</v>
          </cell>
          <cell r="O28">
            <v>6.48</v>
          </cell>
          <cell r="P28">
            <v>7</v>
          </cell>
          <cell r="Q28">
            <v>7</v>
          </cell>
          <cell r="R28">
            <v>7</v>
          </cell>
        </row>
        <row r="29">
          <cell r="D29">
            <v>25030300900</v>
          </cell>
          <cell r="E29" t="str">
            <v>血清载脂蛋白B测定</v>
          </cell>
          <cell r="F29">
            <v>8</v>
          </cell>
          <cell r="G29">
            <v>7.2</v>
          </cell>
          <cell r="H29">
            <v>7</v>
          </cell>
          <cell r="I29">
            <v>7</v>
          </cell>
          <cell r="J29">
            <v>7</v>
          </cell>
          <cell r="K29">
            <v>8</v>
          </cell>
          <cell r="L29">
            <v>7.2</v>
          </cell>
          <cell r="M29">
            <v>7.2</v>
          </cell>
          <cell r="N29">
            <v>7.2</v>
          </cell>
          <cell r="O29">
            <v>6.48</v>
          </cell>
          <cell r="P29">
            <v>7</v>
          </cell>
          <cell r="Q29">
            <v>7</v>
          </cell>
          <cell r="R29">
            <v>7</v>
          </cell>
        </row>
        <row r="30">
          <cell r="D30">
            <v>25030301300</v>
          </cell>
          <cell r="E30" t="str">
            <v>血清载脂蛋白α测定</v>
          </cell>
          <cell r="F30">
            <v>15</v>
          </cell>
          <cell r="G30">
            <v>13.7</v>
          </cell>
          <cell r="H30">
            <v>13</v>
          </cell>
          <cell r="I30">
            <v>13</v>
          </cell>
          <cell r="J30">
            <v>13</v>
          </cell>
          <cell r="K30">
            <v>15</v>
          </cell>
          <cell r="L30">
            <v>13.7</v>
          </cell>
          <cell r="M30">
            <v>13.7</v>
          </cell>
          <cell r="N30">
            <v>13.7</v>
          </cell>
          <cell r="O30">
            <v>12.33</v>
          </cell>
          <cell r="P30">
            <v>13</v>
          </cell>
          <cell r="Q30">
            <v>13</v>
          </cell>
          <cell r="R30">
            <v>13</v>
          </cell>
        </row>
        <row r="31">
          <cell r="D31">
            <v>25030301400</v>
          </cell>
          <cell r="E31" t="str">
            <v>血清β-羟基丁酸测定</v>
          </cell>
          <cell r="F31">
            <v>18</v>
          </cell>
          <cell r="G31">
            <v>16.1</v>
          </cell>
          <cell r="H31">
            <v>15</v>
          </cell>
          <cell r="I31">
            <v>15</v>
          </cell>
          <cell r="J31">
            <v>15</v>
          </cell>
          <cell r="K31">
            <v>17.5</v>
          </cell>
          <cell r="L31">
            <v>16.1</v>
          </cell>
          <cell r="M31">
            <v>16.1</v>
          </cell>
          <cell r="N31">
            <v>16.1</v>
          </cell>
          <cell r="O31">
            <v>14.49</v>
          </cell>
          <cell r="P31">
            <v>15</v>
          </cell>
          <cell r="Q31">
            <v>15</v>
          </cell>
          <cell r="R31">
            <v>15</v>
          </cell>
        </row>
        <row r="32">
          <cell r="D32">
            <v>25030400400</v>
          </cell>
          <cell r="E32" t="str">
            <v>钙测定（急诊）</v>
          </cell>
          <cell r="F32">
            <v>12</v>
          </cell>
          <cell r="G32">
            <v>10.8</v>
          </cell>
          <cell r="H32">
            <v>10</v>
          </cell>
          <cell r="I32">
            <v>10</v>
          </cell>
          <cell r="J32">
            <v>10</v>
          </cell>
          <cell r="K32">
            <v>12</v>
          </cell>
          <cell r="L32">
            <v>10.8</v>
          </cell>
          <cell r="M32">
            <v>10.8</v>
          </cell>
          <cell r="N32">
            <v>10.8</v>
          </cell>
          <cell r="O32">
            <v>9.72</v>
          </cell>
          <cell r="P32">
            <v>10</v>
          </cell>
          <cell r="Q32">
            <v>10</v>
          </cell>
          <cell r="R32">
            <v>10</v>
          </cell>
        </row>
        <row r="33">
          <cell r="D33">
            <v>25030400900</v>
          </cell>
          <cell r="E33" t="str">
            <v>全血铅测定</v>
          </cell>
          <cell r="F33">
            <v>14</v>
          </cell>
          <cell r="G33">
            <v>11.3</v>
          </cell>
          <cell r="H33">
            <v>12</v>
          </cell>
          <cell r="I33">
            <v>12</v>
          </cell>
          <cell r="J33">
            <v>12</v>
          </cell>
          <cell r="K33">
            <v>14</v>
          </cell>
          <cell r="L33">
            <v>11.3</v>
          </cell>
          <cell r="M33">
            <v>11.3</v>
          </cell>
          <cell r="N33">
            <v>11.3</v>
          </cell>
          <cell r="O33">
            <v>10.17</v>
          </cell>
          <cell r="P33">
            <v>12</v>
          </cell>
          <cell r="Q33">
            <v>12</v>
          </cell>
          <cell r="R33">
            <v>12</v>
          </cell>
        </row>
        <row r="34">
          <cell r="D34">
            <v>25030401000</v>
          </cell>
          <cell r="E34" t="str">
            <v>血清碳酸氢盐(HCO3)测定（急诊）</v>
          </cell>
          <cell r="F34">
            <v>12</v>
          </cell>
          <cell r="G34">
            <v>10.8</v>
          </cell>
          <cell r="H34">
            <v>10</v>
          </cell>
          <cell r="I34">
            <v>10</v>
          </cell>
          <cell r="J34">
            <v>10</v>
          </cell>
          <cell r="K34">
            <v>12</v>
          </cell>
          <cell r="L34">
            <v>10.8</v>
          </cell>
          <cell r="M34">
            <v>10.8</v>
          </cell>
          <cell r="N34">
            <v>10.8</v>
          </cell>
          <cell r="O34">
            <v>9.72</v>
          </cell>
          <cell r="P34">
            <v>10</v>
          </cell>
          <cell r="Q34">
            <v>10</v>
          </cell>
          <cell r="R34">
            <v>10</v>
          </cell>
        </row>
        <row r="35">
          <cell r="D35">
            <v>25030501700</v>
          </cell>
          <cell r="E35" t="str">
            <v>血清α-L-岩藻糖苷酶测定</v>
          </cell>
          <cell r="F35">
            <v>10</v>
          </cell>
          <cell r="G35">
            <v>8.9</v>
          </cell>
          <cell r="H35">
            <v>9</v>
          </cell>
          <cell r="I35">
            <v>9</v>
          </cell>
          <cell r="J35">
            <v>9</v>
          </cell>
          <cell r="K35">
            <v>10</v>
          </cell>
          <cell r="L35">
            <v>8.9</v>
          </cell>
          <cell r="M35">
            <v>8.9</v>
          </cell>
          <cell r="N35">
            <v>8.9</v>
          </cell>
          <cell r="O35">
            <v>8.01</v>
          </cell>
          <cell r="P35">
            <v>8.9</v>
          </cell>
          <cell r="Q35">
            <v>8.9</v>
          </cell>
          <cell r="R35">
            <v>8.9</v>
          </cell>
        </row>
        <row r="36">
          <cell r="D36">
            <v>25030501800</v>
          </cell>
          <cell r="E36" t="str">
            <v>血清Ⅳ型胶原测定</v>
          </cell>
          <cell r="F36">
            <v>40</v>
          </cell>
          <cell r="G36">
            <v>36</v>
          </cell>
          <cell r="H36">
            <v>34</v>
          </cell>
          <cell r="I36">
            <v>34</v>
          </cell>
          <cell r="J36">
            <v>34</v>
          </cell>
          <cell r="K36">
            <v>40</v>
          </cell>
          <cell r="L36">
            <v>36</v>
          </cell>
          <cell r="M36">
            <v>36</v>
          </cell>
          <cell r="N36">
            <v>36</v>
          </cell>
          <cell r="O36">
            <v>32.4</v>
          </cell>
          <cell r="P36">
            <v>34</v>
          </cell>
          <cell r="Q36">
            <v>34</v>
          </cell>
          <cell r="R36">
            <v>34</v>
          </cell>
        </row>
        <row r="37">
          <cell r="D37">
            <v>25030501900</v>
          </cell>
          <cell r="E37" t="str">
            <v>血清Ⅲ型胶原测定</v>
          </cell>
          <cell r="F37">
            <v>40</v>
          </cell>
          <cell r="G37">
            <v>36</v>
          </cell>
          <cell r="H37">
            <v>34</v>
          </cell>
          <cell r="I37">
            <v>34</v>
          </cell>
          <cell r="J37">
            <v>34</v>
          </cell>
          <cell r="K37">
            <v>40</v>
          </cell>
          <cell r="L37">
            <v>36</v>
          </cell>
          <cell r="M37">
            <v>36</v>
          </cell>
          <cell r="N37">
            <v>36</v>
          </cell>
          <cell r="O37">
            <v>32.4</v>
          </cell>
          <cell r="P37">
            <v>34</v>
          </cell>
          <cell r="Q37">
            <v>34</v>
          </cell>
          <cell r="R37">
            <v>34</v>
          </cell>
        </row>
        <row r="38">
          <cell r="D38">
            <v>25030502000</v>
          </cell>
          <cell r="E38" t="str">
            <v>血清层粘连蛋白测定</v>
          </cell>
          <cell r="F38">
            <v>40</v>
          </cell>
          <cell r="G38">
            <v>36</v>
          </cell>
          <cell r="H38">
            <v>34</v>
          </cell>
          <cell r="I38">
            <v>34</v>
          </cell>
          <cell r="J38">
            <v>34</v>
          </cell>
          <cell r="K38">
            <v>40</v>
          </cell>
          <cell r="L38">
            <v>36</v>
          </cell>
          <cell r="M38">
            <v>36</v>
          </cell>
          <cell r="N38">
            <v>36</v>
          </cell>
          <cell r="O38">
            <v>32.4</v>
          </cell>
          <cell r="P38">
            <v>34</v>
          </cell>
          <cell r="Q38">
            <v>34</v>
          </cell>
          <cell r="R38">
            <v>34</v>
          </cell>
        </row>
        <row r="39">
          <cell r="D39">
            <v>25030502200</v>
          </cell>
          <cell r="E39" t="str">
            <v>血清透明质酸酶测定</v>
          </cell>
          <cell r="F39">
            <v>40</v>
          </cell>
          <cell r="G39">
            <v>35.9</v>
          </cell>
          <cell r="H39">
            <v>34</v>
          </cell>
          <cell r="I39">
            <v>34</v>
          </cell>
          <cell r="J39">
            <v>34</v>
          </cell>
          <cell r="K39">
            <v>40</v>
          </cell>
          <cell r="L39">
            <v>35.9</v>
          </cell>
          <cell r="M39">
            <v>35.9</v>
          </cell>
          <cell r="N39">
            <v>35.9</v>
          </cell>
          <cell r="O39">
            <v>32.31</v>
          </cell>
          <cell r="P39">
            <v>34</v>
          </cell>
          <cell r="Q39">
            <v>34</v>
          </cell>
          <cell r="R39">
            <v>34</v>
          </cell>
        </row>
        <row r="40">
          <cell r="D40">
            <v>25030502300</v>
          </cell>
          <cell r="E40" t="str">
            <v>腺苷脱氨酶测定</v>
          </cell>
          <cell r="F40">
            <v>10</v>
          </cell>
          <cell r="G40">
            <v>8.8</v>
          </cell>
          <cell r="H40">
            <v>9</v>
          </cell>
          <cell r="I40">
            <v>9</v>
          </cell>
          <cell r="J40">
            <v>9</v>
          </cell>
          <cell r="K40">
            <v>10</v>
          </cell>
          <cell r="L40">
            <v>8.8</v>
          </cell>
          <cell r="M40">
            <v>8.8</v>
          </cell>
          <cell r="N40">
            <v>8.8</v>
          </cell>
          <cell r="O40">
            <v>7.92</v>
          </cell>
          <cell r="P40">
            <v>8.8</v>
          </cell>
          <cell r="Q40">
            <v>8.8</v>
          </cell>
          <cell r="R40">
            <v>8.8</v>
          </cell>
        </row>
        <row r="41">
          <cell r="D41">
            <v>25030502401</v>
          </cell>
          <cell r="E41" t="str">
            <v>甘氨酰脯氨酸二肽氨基肽酶测定</v>
          </cell>
          <cell r="F41">
            <v>10</v>
          </cell>
          <cell r="G41">
            <v>9</v>
          </cell>
          <cell r="H41">
            <v>9</v>
          </cell>
          <cell r="I41">
            <v>9</v>
          </cell>
          <cell r="J41">
            <v>9</v>
          </cell>
          <cell r="K41">
            <v>10</v>
          </cell>
          <cell r="L41">
            <v>9</v>
          </cell>
          <cell r="M41">
            <v>9</v>
          </cell>
          <cell r="N41">
            <v>9</v>
          </cell>
          <cell r="O41">
            <v>8.1</v>
          </cell>
          <cell r="P41">
            <v>9</v>
          </cell>
          <cell r="Q41">
            <v>9</v>
          </cell>
          <cell r="R41">
            <v>9</v>
          </cell>
        </row>
        <row r="42">
          <cell r="D42">
            <v>25030601000</v>
          </cell>
          <cell r="E42" t="str">
            <v>血清肌红蛋白测定</v>
          </cell>
          <cell r="F42">
            <v>20</v>
          </cell>
          <cell r="G42">
            <v>18</v>
          </cell>
          <cell r="H42">
            <v>20</v>
          </cell>
          <cell r="I42">
            <v>20</v>
          </cell>
          <cell r="J42">
            <v>20</v>
          </cell>
          <cell r="K42">
            <v>20</v>
          </cell>
          <cell r="L42">
            <v>17.5</v>
          </cell>
          <cell r="M42">
            <v>17.5</v>
          </cell>
          <cell r="N42">
            <v>17.5</v>
          </cell>
          <cell r="O42">
            <v>15.75</v>
          </cell>
          <cell r="P42">
            <v>18</v>
          </cell>
          <cell r="Q42">
            <v>18</v>
          </cell>
          <cell r="R42">
            <v>18</v>
          </cell>
        </row>
        <row r="43">
          <cell r="D43">
            <v>25030700700</v>
          </cell>
          <cell r="E43" t="str">
            <v>尿转铁蛋白测定</v>
          </cell>
          <cell r="F43">
            <v>10</v>
          </cell>
          <cell r="G43">
            <v>8.9</v>
          </cell>
          <cell r="H43">
            <v>10</v>
          </cell>
          <cell r="I43">
            <v>10</v>
          </cell>
          <cell r="J43">
            <v>10</v>
          </cell>
          <cell r="K43">
            <v>10</v>
          </cell>
          <cell r="L43">
            <v>8.9</v>
          </cell>
          <cell r="M43">
            <v>8.9</v>
          </cell>
          <cell r="N43">
            <v>8.9</v>
          </cell>
          <cell r="O43">
            <v>8.01</v>
          </cell>
          <cell r="P43">
            <v>8.9</v>
          </cell>
          <cell r="Q43">
            <v>8.9</v>
          </cell>
          <cell r="R43">
            <v>8.9</v>
          </cell>
        </row>
        <row r="44">
          <cell r="D44">
            <v>25030800700</v>
          </cell>
          <cell r="E44" t="str">
            <v>血清血管紧张转化酶测定</v>
          </cell>
          <cell r="F44">
            <v>15</v>
          </cell>
          <cell r="G44">
            <v>13.4</v>
          </cell>
          <cell r="H44">
            <v>13</v>
          </cell>
          <cell r="I44">
            <v>13</v>
          </cell>
          <cell r="J44">
            <v>13</v>
          </cell>
          <cell r="K44">
            <v>15</v>
          </cell>
          <cell r="L44">
            <v>13.4</v>
          </cell>
          <cell r="M44">
            <v>13.4</v>
          </cell>
          <cell r="N44">
            <v>13.4</v>
          </cell>
          <cell r="O44">
            <v>12.06</v>
          </cell>
          <cell r="P44">
            <v>13</v>
          </cell>
          <cell r="Q44">
            <v>13</v>
          </cell>
          <cell r="R44">
            <v>13</v>
          </cell>
        </row>
        <row r="45">
          <cell r="D45">
            <v>25030900300</v>
          </cell>
          <cell r="E45" t="str">
            <v>叶酸测定</v>
          </cell>
          <cell r="F45">
            <v>38</v>
          </cell>
          <cell r="G45">
            <v>34.1</v>
          </cell>
          <cell r="H45">
            <v>32</v>
          </cell>
          <cell r="I45">
            <v>32</v>
          </cell>
          <cell r="J45">
            <v>32</v>
          </cell>
          <cell r="K45">
            <v>38</v>
          </cell>
          <cell r="L45">
            <v>34.1</v>
          </cell>
          <cell r="M45">
            <v>34.1</v>
          </cell>
          <cell r="N45">
            <v>34.1</v>
          </cell>
          <cell r="O45">
            <v>30.69</v>
          </cell>
          <cell r="P45">
            <v>32</v>
          </cell>
          <cell r="Q45">
            <v>32</v>
          </cell>
          <cell r="R45">
            <v>32</v>
          </cell>
        </row>
        <row r="46">
          <cell r="D46">
            <v>25030900500</v>
          </cell>
          <cell r="E46" t="str">
            <v>血清药物浓度测定</v>
          </cell>
          <cell r="F46">
            <v>70</v>
          </cell>
          <cell r="G46">
            <v>62.9</v>
          </cell>
          <cell r="H46">
            <v>60</v>
          </cell>
          <cell r="I46">
            <v>60</v>
          </cell>
          <cell r="J46">
            <v>60</v>
          </cell>
          <cell r="K46">
            <v>70</v>
          </cell>
          <cell r="L46">
            <v>62.9</v>
          </cell>
          <cell r="M46">
            <v>62.9</v>
          </cell>
          <cell r="N46">
            <v>62.9</v>
          </cell>
          <cell r="O46">
            <v>56.61</v>
          </cell>
          <cell r="P46">
            <v>60</v>
          </cell>
          <cell r="Q46">
            <v>60</v>
          </cell>
          <cell r="R46">
            <v>60</v>
          </cell>
        </row>
        <row r="47">
          <cell r="D47">
            <v>25030900502</v>
          </cell>
          <cell r="E47" t="str">
            <v>环孢霉素—A血清药物浓度测定</v>
          </cell>
          <cell r="F47">
            <v>200</v>
          </cell>
          <cell r="G47">
            <v>178</v>
          </cell>
          <cell r="H47">
            <v>170</v>
          </cell>
          <cell r="I47">
            <v>170</v>
          </cell>
          <cell r="J47">
            <v>170</v>
          </cell>
          <cell r="K47">
            <v>200</v>
          </cell>
          <cell r="L47">
            <v>178</v>
          </cell>
          <cell r="M47">
            <v>178</v>
          </cell>
          <cell r="N47">
            <v>178</v>
          </cell>
          <cell r="O47">
            <v>160.2</v>
          </cell>
          <cell r="P47">
            <v>170</v>
          </cell>
          <cell r="Q47">
            <v>170</v>
          </cell>
          <cell r="R47">
            <v>170</v>
          </cell>
        </row>
        <row r="48">
          <cell r="D48">
            <v>25031000300</v>
          </cell>
          <cell r="E48" t="str">
            <v>血清生长激素测定</v>
          </cell>
          <cell r="F48">
            <v>32</v>
          </cell>
          <cell r="G48">
            <v>30</v>
          </cell>
          <cell r="H48">
            <v>27</v>
          </cell>
          <cell r="I48">
            <v>27</v>
          </cell>
          <cell r="J48">
            <v>27</v>
          </cell>
          <cell r="K48">
            <v>32</v>
          </cell>
          <cell r="L48">
            <v>27.3</v>
          </cell>
          <cell r="M48">
            <v>27.3</v>
          </cell>
          <cell r="N48">
            <v>27.3</v>
          </cell>
          <cell r="O48">
            <v>24.57</v>
          </cell>
          <cell r="P48">
            <v>27</v>
          </cell>
          <cell r="Q48">
            <v>27</v>
          </cell>
          <cell r="R48">
            <v>27</v>
          </cell>
        </row>
        <row r="49">
          <cell r="D49">
            <v>25031003300</v>
          </cell>
          <cell r="E49" t="str">
            <v>17α羟孕酮测定</v>
          </cell>
          <cell r="F49">
            <v>25</v>
          </cell>
          <cell r="G49">
            <v>23</v>
          </cell>
          <cell r="H49">
            <v>25</v>
          </cell>
          <cell r="I49">
            <v>25</v>
          </cell>
          <cell r="J49">
            <v>25</v>
          </cell>
          <cell r="K49">
            <v>25</v>
          </cell>
          <cell r="L49">
            <v>22.3</v>
          </cell>
          <cell r="M49">
            <v>22.3</v>
          </cell>
          <cell r="N49">
            <v>22.3</v>
          </cell>
          <cell r="O49">
            <v>20.07</v>
          </cell>
          <cell r="P49">
            <v>23</v>
          </cell>
          <cell r="Q49">
            <v>23</v>
          </cell>
          <cell r="R49">
            <v>23</v>
          </cell>
        </row>
        <row r="50">
          <cell r="D50">
            <v>25031003900</v>
          </cell>
          <cell r="E50" t="str">
            <v>血清胰岛素测定</v>
          </cell>
          <cell r="F50">
            <v>20</v>
          </cell>
          <cell r="G50">
            <v>18</v>
          </cell>
          <cell r="H50">
            <v>17</v>
          </cell>
          <cell r="I50">
            <v>17</v>
          </cell>
          <cell r="J50">
            <v>17</v>
          </cell>
          <cell r="K50">
            <v>20</v>
          </cell>
          <cell r="L50">
            <v>17.9</v>
          </cell>
          <cell r="M50">
            <v>17.9</v>
          </cell>
          <cell r="N50">
            <v>17.9</v>
          </cell>
          <cell r="O50">
            <v>16.11</v>
          </cell>
          <cell r="P50">
            <v>17</v>
          </cell>
          <cell r="Q50">
            <v>17</v>
          </cell>
          <cell r="R50">
            <v>17</v>
          </cell>
        </row>
        <row r="51">
          <cell r="D51">
            <v>25031004100</v>
          </cell>
          <cell r="E51" t="str">
            <v>血清C肽测定</v>
          </cell>
          <cell r="F51">
            <v>38</v>
          </cell>
          <cell r="G51">
            <v>34.5</v>
          </cell>
          <cell r="H51">
            <v>32</v>
          </cell>
          <cell r="I51">
            <v>32</v>
          </cell>
          <cell r="J51">
            <v>32</v>
          </cell>
          <cell r="K51">
            <v>38</v>
          </cell>
          <cell r="L51">
            <v>34.5</v>
          </cell>
          <cell r="M51">
            <v>34.5</v>
          </cell>
          <cell r="N51">
            <v>34.5</v>
          </cell>
          <cell r="O51">
            <v>31.05</v>
          </cell>
          <cell r="P51">
            <v>32</v>
          </cell>
          <cell r="Q51">
            <v>32</v>
          </cell>
          <cell r="R51">
            <v>32</v>
          </cell>
        </row>
        <row r="52">
          <cell r="D52">
            <v>25031004300</v>
          </cell>
          <cell r="E52" t="str">
            <v>血清抗谷氨酸脱羧酶抗体测定</v>
          </cell>
          <cell r="F52">
            <v>38</v>
          </cell>
          <cell r="G52">
            <v>33.8</v>
          </cell>
          <cell r="H52">
            <v>32</v>
          </cell>
          <cell r="I52">
            <v>32</v>
          </cell>
          <cell r="J52">
            <v>32</v>
          </cell>
          <cell r="K52">
            <v>38</v>
          </cell>
          <cell r="L52">
            <v>33.8</v>
          </cell>
          <cell r="M52">
            <v>33.8</v>
          </cell>
          <cell r="N52">
            <v>33.8</v>
          </cell>
          <cell r="O52">
            <v>30.42</v>
          </cell>
          <cell r="P52">
            <v>32</v>
          </cell>
          <cell r="Q52">
            <v>32</v>
          </cell>
          <cell r="R52">
            <v>32</v>
          </cell>
        </row>
        <row r="53">
          <cell r="D53">
            <v>25031004301</v>
          </cell>
          <cell r="E53" t="str">
            <v>酪氨酸磷酸酶抗体测定</v>
          </cell>
          <cell r="F53">
            <v>38</v>
          </cell>
          <cell r="G53">
            <v>33.4</v>
          </cell>
          <cell r="H53">
            <v>32</v>
          </cell>
          <cell r="I53">
            <v>32</v>
          </cell>
          <cell r="J53">
            <v>32</v>
          </cell>
          <cell r="K53">
            <v>38</v>
          </cell>
          <cell r="L53">
            <v>33.4</v>
          </cell>
          <cell r="M53">
            <v>33.4</v>
          </cell>
          <cell r="N53">
            <v>33.4</v>
          </cell>
          <cell r="O53">
            <v>30.06</v>
          </cell>
          <cell r="P53">
            <v>32</v>
          </cell>
          <cell r="Q53">
            <v>32</v>
          </cell>
          <cell r="R53">
            <v>32</v>
          </cell>
        </row>
        <row r="54">
          <cell r="D54">
            <v>25031100500</v>
          </cell>
          <cell r="E54" t="str">
            <v>I型胶原羧基端前肽(PICP)测定</v>
          </cell>
          <cell r="F54">
            <v>50</v>
          </cell>
          <cell r="G54">
            <v>44</v>
          </cell>
          <cell r="H54">
            <v>43</v>
          </cell>
          <cell r="I54">
            <v>43</v>
          </cell>
          <cell r="J54">
            <v>43</v>
          </cell>
          <cell r="K54">
            <v>50</v>
          </cell>
          <cell r="L54">
            <v>44</v>
          </cell>
          <cell r="M54">
            <v>44</v>
          </cell>
          <cell r="N54">
            <v>44</v>
          </cell>
          <cell r="O54">
            <v>39.6</v>
          </cell>
          <cell r="P54">
            <v>43</v>
          </cell>
          <cell r="Q54">
            <v>43</v>
          </cell>
          <cell r="R54">
            <v>43</v>
          </cell>
        </row>
        <row r="55">
          <cell r="D55">
            <v>25031100700</v>
          </cell>
          <cell r="E55" t="str">
            <v>β－胶原降解产物测定（β－CTX）</v>
          </cell>
          <cell r="F55">
            <v>50</v>
          </cell>
          <cell r="G55">
            <v>44.4</v>
          </cell>
          <cell r="H55">
            <v>43</v>
          </cell>
          <cell r="I55">
            <v>43</v>
          </cell>
          <cell r="J55">
            <v>43</v>
          </cell>
          <cell r="K55">
            <v>50</v>
          </cell>
          <cell r="L55">
            <v>44.4</v>
          </cell>
          <cell r="M55">
            <v>44.4</v>
          </cell>
          <cell r="N55">
            <v>44.4</v>
          </cell>
          <cell r="O55">
            <v>39.96</v>
          </cell>
          <cell r="P55">
            <v>43</v>
          </cell>
          <cell r="Q55">
            <v>43</v>
          </cell>
          <cell r="R55">
            <v>43</v>
          </cell>
        </row>
        <row r="56">
          <cell r="D56">
            <v>25040102800</v>
          </cell>
          <cell r="E56" t="str">
            <v>铜蓝蛋白测定</v>
          </cell>
          <cell r="F56">
            <v>25</v>
          </cell>
          <cell r="G56">
            <v>23</v>
          </cell>
          <cell r="H56">
            <v>21</v>
          </cell>
          <cell r="I56">
            <v>21</v>
          </cell>
          <cell r="J56">
            <v>21</v>
          </cell>
          <cell r="K56">
            <v>25</v>
          </cell>
          <cell r="L56">
            <v>22.3</v>
          </cell>
          <cell r="M56">
            <v>22.3</v>
          </cell>
          <cell r="N56">
            <v>22.3</v>
          </cell>
          <cell r="O56">
            <v>20.07</v>
          </cell>
          <cell r="P56">
            <v>21</v>
          </cell>
          <cell r="Q56">
            <v>21</v>
          </cell>
          <cell r="R56">
            <v>21</v>
          </cell>
        </row>
        <row r="57">
          <cell r="D57">
            <v>25040190300</v>
          </cell>
          <cell r="E57" t="str">
            <v>肝素结合蛋白（HBP）测定</v>
          </cell>
          <cell r="F57">
            <v>200</v>
          </cell>
          <cell r="G57">
            <v>172</v>
          </cell>
          <cell r="H57">
            <v>170</v>
          </cell>
          <cell r="I57">
            <v>170</v>
          </cell>
          <cell r="J57">
            <v>170</v>
          </cell>
          <cell r="K57">
            <v>0</v>
          </cell>
          <cell r="L57">
            <v>172</v>
          </cell>
          <cell r="M57">
            <v>172</v>
          </cell>
          <cell r="N57">
            <v>172</v>
          </cell>
          <cell r="O57">
            <v>154.8</v>
          </cell>
          <cell r="P57">
            <v>170</v>
          </cell>
          <cell r="Q57">
            <v>170</v>
          </cell>
          <cell r="R57">
            <v>170</v>
          </cell>
        </row>
        <row r="58">
          <cell r="D58">
            <v>25040200200</v>
          </cell>
          <cell r="E58" t="str">
            <v>抗核抗体测定(ANA)</v>
          </cell>
          <cell r="F58">
            <v>25</v>
          </cell>
          <cell r="G58">
            <v>22.5</v>
          </cell>
          <cell r="H58">
            <v>21</v>
          </cell>
          <cell r="I58">
            <v>21</v>
          </cell>
          <cell r="J58">
            <v>21</v>
          </cell>
          <cell r="K58">
            <v>25</v>
          </cell>
          <cell r="L58">
            <v>22.5</v>
          </cell>
          <cell r="M58">
            <v>22.5</v>
          </cell>
          <cell r="N58">
            <v>22.5</v>
          </cell>
          <cell r="O58">
            <v>20.25</v>
          </cell>
          <cell r="P58">
            <v>21</v>
          </cell>
          <cell r="Q58">
            <v>21</v>
          </cell>
          <cell r="R58">
            <v>21</v>
          </cell>
        </row>
        <row r="59">
          <cell r="D59">
            <v>25040203900</v>
          </cell>
          <cell r="E59" t="str">
            <v>抗可溶性肝抗原/肝-胰抗原抗体(SLA/LP)测定</v>
          </cell>
          <cell r="F59">
            <v>20</v>
          </cell>
          <cell r="G59">
            <v>17.9</v>
          </cell>
          <cell r="H59">
            <v>17</v>
          </cell>
          <cell r="I59">
            <v>17</v>
          </cell>
          <cell r="J59">
            <v>17</v>
          </cell>
          <cell r="K59">
            <v>20</v>
          </cell>
          <cell r="L59">
            <v>17.9</v>
          </cell>
          <cell r="M59">
            <v>17.9</v>
          </cell>
          <cell r="N59">
            <v>17.9</v>
          </cell>
          <cell r="O59">
            <v>16.11</v>
          </cell>
          <cell r="P59">
            <v>17</v>
          </cell>
          <cell r="Q59">
            <v>17</v>
          </cell>
          <cell r="R59">
            <v>17</v>
          </cell>
        </row>
        <row r="60">
          <cell r="D60">
            <v>25040204000</v>
          </cell>
          <cell r="E60" t="str">
            <v>抗肝肾微粒体抗体(LKM)测定</v>
          </cell>
          <cell r="F60">
            <v>20</v>
          </cell>
          <cell r="G60">
            <v>17.9</v>
          </cell>
          <cell r="H60">
            <v>17</v>
          </cell>
          <cell r="I60">
            <v>17</v>
          </cell>
          <cell r="J60">
            <v>17</v>
          </cell>
          <cell r="K60">
            <v>20</v>
          </cell>
          <cell r="L60">
            <v>17.9</v>
          </cell>
          <cell r="M60">
            <v>17.9</v>
          </cell>
          <cell r="N60">
            <v>17.9</v>
          </cell>
          <cell r="O60">
            <v>16.11</v>
          </cell>
          <cell r="P60">
            <v>17</v>
          </cell>
          <cell r="Q60">
            <v>17</v>
          </cell>
          <cell r="R60">
            <v>17</v>
          </cell>
        </row>
        <row r="61">
          <cell r="D61">
            <v>25040204100</v>
          </cell>
          <cell r="E61" t="str">
            <v>抗环瓜氨酸肽抗体(抗CCP抗体)测定</v>
          </cell>
          <cell r="F61">
            <v>60</v>
          </cell>
          <cell r="G61">
            <v>53.8</v>
          </cell>
          <cell r="H61">
            <v>51</v>
          </cell>
          <cell r="I61">
            <v>51</v>
          </cell>
          <cell r="J61">
            <v>51</v>
          </cell>
          <cell r="K61">
            <v>60</v>
          </cell>
          <cell r="L61">
            <v>53.8</v>
          </cell>
          <cell r="M61">
            <v>53.8</v>
          </cell>
          <cell r="N61">
            <v>53.8</v>
          </cell>
          <cell r="O61">
            <v>48.42</v>
          </cell>
          <cell r="P61">
            <v>51</v>
          </cell>
          <cell r="Q61">
            <v>51</v>
          </cell>
          <cell r="R61">
            <v>51</v>
          </cell>
        </row>
        <row r="62">
          <cell r="D62">
            <v>25040204200</v>
          </cell>
          <cell r="E62" t="str">
            <v>抗β2-糖蛋白1抗体测定</v>
          </cell>
          <cell r="F62">
            <v>40</v>
          </cell>
          <cell r="G62">
            <v>36</v>
          </cell>
          <cell r="H62">
            <v>34</v>
          </cell>
          <cell r="I62">
            <v>34</v>
          </cell>
          <cell r="J62">
            <v>34</v>
          </cell>
          <cell r="K62">
            <v>40</v>
          </cell>
          <cell r="L62">
            <v>36</v>
          </cell>
          <cell r="M62">
            <v>36</v>
          </cell>
          <cell r="N62">
            <v>36</v>
          </cell>
          <cell r="O62">
            <v>32.4</v>
          </cell>
          <cell r="P62">
            <v>34</v>
          </cell>
          <cell r="Q62">
            <v>34</v>
          </cell>
          <cell r="R62">
            <v>34</v>
          </cell>
        </row>
        <row r="63">
          <cell r="D63">
            <v>25040301300</v>
          </cell>
          <cell r="E63" t="str">
            <v>丙型肝炎RNA测定</v>
          </cell>
          <cell r="F63">
            <v>70</v>
          </cell>
          <cell r="G63">
            <v>59.6</v>
          </cell>
          <cell r="H63">
            <v>60</v>
          </cell>
          <cell r="I63">
            <v>60</v>
          </cell>
          <cell r="J63">
            <v>60</v>
          </cell>
          <cell r="K63">
            <v>70</v>
          </cell>
          <cell r="L63">
            <v>59.6</v>
          </cell>
          <cell r="M63">
            <v>59.6</v>
          </cell>
          <cell r="N63">
            <v>59.6</v>
          </cell>
          <cell r="O63">
            <v>53.64</v>
          </cell>
          <cell r="P63">
            <v>59.6</v>
          </cell>
          <cell r="Q63">
            <v>59.6</v>
          </cell>
          <cell r="R63">
            <v>59.6</v>
          </cell>
        </row>
        <row r="64">
          <cell r="D64">
            <v>25040302000</v>
          </cell>
          <cell r="E64" t="str">
            <v>弓形体抗体测定(IgG )</v>
          </cell>
          <cell r="F64">
            <v>20</v>
          </cell>
          <cell r="G64">
            <v>19</v>
          </cell>
          <cell r="H64">
            <v>17</v>
          </cell>
          <cell r="I64">
            <v>17</v>
          </cell>
          <cell r="J64">
            <v>17</v>
          </cell>
          <cell r="K64">
            <v>20</v>
          </cell>
          <cell r="L64">
            <v>18</v>
          </cell>
          <cell r="M64">
            <v>18</v>
          </cell>
          <cell r="N64">
            <v>18</v>
          </cell>
          <cell r="O64">
            <v>16.2</v>
          </cell>
          <cell r="P64">
            <v>17</v>
          </cell>
          <cell r="Q64">
            <v>17</v>
          </cell>
          <cell r="R64">
            <v>17</v>
          </cell>
        </row>
        <row r="65">
          <cell r="D65">
            <v>25040302001</v>
          </cell>
          <cell r="E65" t="str">
            <v>弓形体抗体测定(IgM)</v>
          </cell>
          <cell r="F65">
            <v>20</v>
          </cell>
          <cell r="G65">
            <v>19</v>
          </cell>
          <cell r="H65">
            <v>17</v>
          </cell>
          <cell r="I65">
            <v>17</v>
          </cell>
          <cell r="J65">
            <v>17</v>
          </cell>
          <cell r="K65">
            <v>20</v>
          </cell>
          <cell r="L65">
            <v>18</v>
          </cell>
          <cell r="M65">
            <v>18</v>
          </cell>
          <cell r="N65">
            <v>18</v>
          </cell>
          <cell r="O65">
            <v>16.2</v>
          </cell>
          <cell r="P65">
            <v>17</v>
          </cell>
          <cell r="Q65">
            <v>17</v>
          </cell>
          <cell r="R65">
            <v>17</v>
          </cell>
        </row>
        <row r="66">
          <cell r="D66">
            <v>25040302100</v>
          </cell>
          <cell r="E66" t="str">
            <v>风疹病毒抗体测定(IgG)</v>
          </cell>
          <cell r="F66">
            <v>20</v>
          </cell>
          <cell r="G66">
            <v>19</v>
          </cell>
          <cell r="H66">
            <v>17</v>
          </cell>
          <cell r="I66">
            <v>17</v>
          </cell>
          <cell r="J66">
            <v>17</v>
          </cell>
          <cell r="K66">
            <v>20</v>
          </cell>
          <cell r="L66">
            <v>18</v>
          </cell>
          <cell r="M66">
            <v>18</v>
          </cell>
          <cell r="N66">
            <v>18</v>
          </cell>
          <cell r="O66">
            <v>16.2</v>
          </cell>
          <cell r="P66">
            <v>17</v>
          </cell>
          <cell r="Q66">
            <v>17</v>
          </cell>
          <cell r="R66">
            <v>17</v>
          </cell>
        </row>
        <row r="67">
          <cell r="D67">
            <v>25040302101</v>
          </cell>
          <cell r="E67" t="str">
            <v>风疹病毒抗体测定(IgM)</v>
          </cell>
          <cell r="F67">
            <v>20</v>
          </cell>
          <cell r="G67">
            <v>19</v>
          </cell>
          <cell r="H67">
            <v>17</v>
          </cell>
          <cell r="I67">
            <v>17</v>
          </cell>
          <cell r="J67">
            <v>17</v>
          </cell>
          <cell r="K67">
            <v>20</v>
          </cell>
          <cell r="L67">
            <v>18</v>
          </cell>
          <cell r="M67">
            <v>18</v>
          </cell>
          <cell r="N67">
            <v>18</v>
          </cell>
          <cell r="O67">
            <v>16.2</v>
          </cell>
          <cell r="P67">
            <v>17</v>
          </cell>
          <cell r="Q67">
            <v>17</v>
          </cell>
          <cell r="R67">
            <v>17</v>
          </cell>
        </row>
        <row r="68">
          <cell r="D68">
            <v>25040302200</v>
          </cell>
          <cell r="E68" t="str">
            <v>巨细胞病毒抗体测定(IgG )</v>
          </cell>
          <cell r="F68">
            <v>30</v>
          </cell>
          <cell r="G68">
            <v>28.5</v>
          </cell>
          <cell r="H68">
            <v>26</v>
          </cell>
          <cell r="I68">
            <v>26</v>
          </cell>
          <cell r="J68">
            <v>26</v>
          </cell>
          <cell r="K68">
            <v>30</v>
          </cell>
          <cell r="L68">
            <v>27</v>
          </cell>
          <cell r="M68">
            <v>27</v>
          </cell>
          <cell r="N68">
            <v>27</v>
          </cell>
          <cell r="O68">
            <v>24.3</v>
          </cell>
          <cell r="P68">
            <v>26</v>
          </cell>
          <cell r="Q68">
            <v>26</v>
          </cell>
          <cell r="R68">
            <v>26</v>
          </cell>
        </row>
        <row r="69">
          <cell r="D69">
            <v>25040302201</v>
          </cell>
          <cell r="E69" t="str">
            <v>巨细胞病毒抗体测定(IgM)</v>
          </cell>
          <cell r="F69">
            <v>30</v>
          </cell>
          <cell r="G69">
            <v>28.5</v>
          </cell>
          <cell r="H69">
            <v>26</v>
          </cell>
          <cell r="I69">
            <v>26</v>
          </cell>
          <cell r="J69">
            <v>26</v>
          </cell>
          <cell r="K69">
            <v>30</v>
          </cell>
          <cell r="L69">
            <v>27</v>
          </cell>
          <cell r="M69">
            <v>27</v>
          </cell>
          <cell r="N69">
            <v>27</v>
          </cell>
          <cell r="O69">
            <v>24.3</v>
          </cell>
          <cell r="P69">
            <v>26</v>
          </cell>
          <cell r="Q69">
            <v>26</v>
          </cell>
          <cell r="R69">
            <v>26</v>
          </cell>
        </row>
        <row r="70">
          <cell r="D70">
            <v>25040302300</v>
          </cell>
          <cell r="E70" t="str">
            <v>单纯疱疹病毒Ⅰ型抗体测定(IgG )</v>
          </cell>
          <cell r="F70">
            <v>20</v>
          </cell>
          <cell r="G70">
            <v>19</v>
          </cell>
          <cell r="H70">
            <v>17</v>
          </cell>
          <cell r="I70">
            <v>17</v>
          </cell>
          <cell r="J70">
            <v>17</v>
          </cell>
          <cell r="K70">
            <v>20.0704</v>
          </cell>
          <cell r="L70">
            <v>18</v>
          </cell>
          <cell r="M70">
            <v>18</v>
          </cell>
          <cell r="N70">
            <v>18</v>
          </cell>
          <cell r="O70">
            <v>16.2</v>
          </cell>
          <cell r="P70">
            <v>17</v>
          </cell>
          <cell r="Q70">
            <v>17</v>
          </cell>
          <cell r="R70">
            <v>17</v>
          </cell>
        </row>
        <row r="71">
          <cell r="D71">
            <v>25040302301</v>
          </cell>
          <cell r="E71" t="str">
            <v>单纯疱疹病毒Ⅰ型抗体测定(IgM)</v>
          </cell>
          <cell r="F71">
            <v>20</v>
          </cell>
          <cell r="G71">
            <v>19</v>
          </cell>
          <cell r="H71">
            <v>17</v>
          </cell>
          <cell r="I71">
            <v>17</v>
          </cell>
          <cell r="J71">
            <v>17</v>
          </cell>
          <cell r="K71">
            <v>20.0704</v>
          </cell>
          <cell r="L71">
            <v>18</v>
          </cell>
          <cell r="M71">
            <v>18</v>
          </cell>
          <cell r="N71">
            <v>18</v>
          </cell>
          <cell r="O71">
            <v>16.2</v>
          </cell>
          <cell r="P71">
            <v>17</v>
          </cell>
          <cell r="Q71">
            <v>17</v>
          </cell>
          <cell r="R71">
            <v>17</v>
          </cell>
        </row>
        <row r="72">
          <cell r="D72">
            <v>25040302400</v>
          </cell>
          <cell r="E72" t="str">
            <v>单纯疱疹病毒Ⅱ型抗体测定(IgG)</v>
          </cell>
          <cell r="F72">
            <v>20</v>
          </cell>
          <cell r="G72">
            <v>19</v>
          </cell>
          <cell r="H72">
            <v>17</v>
          </cell>
          <cell r="I72">
            <v>17</v>
          </cell>
          <cell r="J72">
            <v>17</v>
          </cell>
          <cell r="K72">
            <v>20.0704</v>
          </cell>
          <cell r="L72">
            <v>18</v>
          </cell>
          <cell r="M72">
            <v>18</v>
          </cell>
          <cell r="N72">
            <v>18</v>
          </cell>
          <cell r="O72">
            <v>16.2</v>
          </cell>
          <cell r="P72">
            <v>17</v>
          </cell>
          <cell r="Q72">
            <v>17</v>
          </cell>
          <cell r="R72">
            <v>17</v>
          </cell>
        </row>
        <row r="73">
          <cell r="D73">
            <v>25040302401</v>
          </cell>
          <cell r="E73" t="str">
            <v>单纯疱疹病毒Ⅱ型抗体测定(IgM)</v>
          </cell>
          <cell r="F73">
            <v>20</v>
          </cell>
          <cell r="G73">
            <v>19</v>
          </cell>
          <cell r="H73">
            <v>17</v>
          </cell>
          <cell r="I73">
            <v>17</v>
          </cell>
          <cell r="J73">
            <v>17</v>
          </cell>
          <cell r="K73">
            <v>20.0704</v>
          </cell>
          <cell r="L73">
            <v>18</v>
          </cell>
          <cell r="M73">
            <v>18</v>
          </cell>
          <cell r="N73">
            <v>18</v>
          </cell>
          <cell r="O73">
            <v>16.2</v>
          </cell>
          <cell r="P73">
            <v>17</v>
          </cell>
          <cell r="Q73">
            <v>17</v>
          </cell>
          <cell r="R73">
            <v>17</v>
          </cell>
        </row>
        <row r="74">
          <cell r="D74">
            <v>25040305000</v>
          </cell>
          <cell r="E74" t="str">
            <v>肺炎支原体血清学试验</v>
          </cell>
          <cell r="F74">
            <v>30</v>
          </cell>
          <cell r="G74">
            <v>26.6</v>
          </cell>
          <cell r="H74">
            <v>26</v>
          </cell>
          <cell r="I74">
            <v>26</v>
          </cell>
          <cell r="J74">
            <v>26</v>
          </cell>
          <cell r="K74">
            <v>30</v>
          </cell>
          <cell r="L74">
            <v>26.6</v>
          </cell>
          <cell r="M74">
            <v>26.6</v>
          </cell>
          <cell r="N74">
            <v>26.6</v>
          </cell>
          <cell r="O74">
            <v>23.94</v>
          </cell>
          <cell r="P74">
            <v>26</v>
          </cell>
          <cell r="Q74">
            <v>26</v>
          </cell>
          <cell r="R74">
            <v>26</v>
          </cell>
        </row>
        <row r="75">
          <cell r="D75">
            <v>25040401300</v>
          </cell>
          <cell r="E75" t="str">
            <v>肿瘤坏死因子测定(TNF)</v>
          </cell>
          <cell r="F75">
            <v>40</v>
          </cell>
          <cell r="G75">
            <v>35.6</v>
          </cell>
          <cell r="H75">
            <v>34</v>
          </cell>
          <cell r="I75">
            <v>34</v>
          </cell>
          <cell r="J75">
            <v>34</v>
          </cell>
          <cell r="K75">
            <v>40</v>
          </cell>
          <cell r="L75">
            <v>35.6</v>
          </cell>
          <cell r="M75">
            <v>35.6</v>
          </cell>
          <cell r="N75">
            <v>35.6</v>
          </cell>
          <cell r="O75">
            <v>32.04</v>
          </cell>
          <cell r="P75">
            <v>34</v>
          </cell>
          <cell r="Q75">
            <v>34</v>
          </cell>
          <cell r="R75">
            <v>34</v>
          </cell>
        </row>
        <row r="76">
          <cell r="D76">
            <v>25040401500</v>
          </cell>
          <cell r="E76" t="str">
            <v>铁蛋白测定</v>
          </cell>
          <cell r="F76">
            <v>20</v>
          </cell>
          <cell r="G76">
            <v>18</v>
          </cell>
          <cell r="H76">
            <v>17</v>
          </cell>
          <cell r="I76">
            <v>17</v>
          </cell>
          <cell r="J76">
            <v>17</v>
          </cell>
          <cell r="K76">
            <v>20</v>
          </cell>
          <cell r="L76">
            <v>18</v>
          </cell>
          <cell r="M76">
            <v>18</v>
          </cell>
          <cell r="N76">
            <v>18</v>
          </cell>
          <cell r="O76">
            <v>16.2</v>
          </cell>
          <cell r="P76">
            <v>17</v>
          </cell>
          <cell r="Q76">
            <v>17</v>
          </cell>
          <cell r="R76">
            <v>17</v>
          </cell>
        </row>
        <row r="77">
          <cell r="D77">
            <v>25040490200</v>
          </cell>
          <cell r="E77" t="str">
            <v>胃蛋白酶原Ⅰ</v>
          </cell>
          <cell r="F77">
            <v>80</v>
          </cell>
          <cell r="G77">
            <v>70</v>
          </cell>
          <cell r="H77">
            <v>68</v>
          </cell>
          <cell r="I77">
            <v>68</v>
          </cell>
          <cell r="J77">
            <v>68</v>
          </cell>
          <cell r="K77">
            <v>80</v>
          </cell>
          <cell r="L77">
            <v>70</v>
          </cell>
          <cell r="M77">
            <v>70</v>
          </cell>
          <cell r="N77">
            <v>70</v>
          </cell>
          <cell r="O77">
            <v>63</v>
          </cell>
          <cell r="P77">
            <v>68</v>
          </cell>
          <cell r="Q77">
            <v>68</v>
          </cell>
          <cell r="R77">
            <v>68</v>
          </cell>
        </row>
        <row r="78">
          <cell r="D78">
            <v>25040490300</v>
          </cell>
          <cell r="E78" t="str">
            <v>胃蛋白酶原Ⅱ</v>
          </cell>
          <cell r="F78">
            <v>80</v>
          </cell>
          <cell r="G78">
            <v>70</v>
          </cell>
          <cell r="H78">
            <v>68</v>
          </cell>
          <cell r="I78">
            <v>68</v>
          </cell>
          <cell r="J78">
            <v>68</v>
          </cell>
          <cell r="K78">
            <v>80</v>
          </cell>
          <cell r="L78">
            <v>70</v>
          </cell>
          <cell r="M78">
            <v>70</v>
          </cell>
          <cell r="N78">
            <v>70</v>
          </cell>
          <cell r="O78">
            <v>63</v>
          </cell>
          <cell r="P78">
            <v>68</v>
          </cell>
          <cell r="Q78">
            <v>68</v>
          </cell>
          <cell r="R78">
            <v>68</v>
          </cell>
        </row>
        <row r="79">
          <cell r="D79">
            <v>25040490500</v>
          </cell>
          <cell r="E79" t="str">
            <v>壳多糖酶3样蛋白1(CHI3L1)</v>
          </cell>
          <cell r="F79">
            <v>380</v>
          </cell>
          <cell r="G79">
            <v>321</v>
          </cell>
          <cell r="H79">
            <v>380</v>
          </cell>
          <cell r="I79">
            <v>380</v>
          </cell>
          <cell r="J79">
            <v>380</v>
          </cell>
          <cell r="K79">
            <v>0</v>
          </cell>
          <cell r="L79">
            <v>321</v>
          </cell>
          <cell r="M79">
            <v>321</v>
          </cell>
          <cell r="N79">
            <v>321</v>
          </cell>
          <cell r="O79">
            <v>288.9</v>
          </cell>
          <cell r="P79">
            <v>321</v>
          </cell>
          <cell r="Q79">
            <v>321</v>
          </cell>
          <cell r="R79">
            <v>321</v>
          </cell>
        </row>
        <row r="80">
          <cell r="D80">
            <v>25040490600</v>
          </cell>
          <cell r="E80" t="str">
            <v>肺癌七种自身抗体检测</v>
          </cell>
          <cell r="F80">
            <v>450</v>
          </cell>
          <cell r="G80">
            <v>379</v>
          </cell>
          <cell r="H80">
            <v>450</v>
          </cell>
          <cell r="I80">
            <v>450</v>
          </cell>
          <cell r="J80">
            <v>450</v>
          </cell>
          <cell r="K80">
            <v>0</v>
          </cell>
          <cell r="L80">
            <v>379</v>
          </cell>
          <cell r="M80">
            <v>379</v>
          </cell>
          <cell r="N80">
            <v>379</v>
          </cell>
          <cell r="O80">
            <v>341.1</v>
          </cell>
          <cell r="P80">
            <v>379</v>
          </cell>
          <cell r="Q80">
            <v>379</v>
          </cell>
          <cell r="R80">
            <v>379</v>
          </cell>
        </row>
        <row r="81">
          <cell r="D81">
            <v>25070200500</v>
          </cell>
          <cell r="E81" t="str">
            <v>基因表达水平对肿瘤药物敏感性的判断</v>
          </cell>
          <cell r="F81">
            <v>400</v>
          </cell>
          <cell r="G81">
            <v>360</v>
          </cell>
          <cell r="H81">
            <v>340</v>
          </cell>
          <cell r="I81">
            <v>340</v>
          </cell>
          <cell r="J81">
            <v>340</v>
          </cell>
          <cell r="K81">
            <v>0</v>
          </cell>
          <cell r="L81">
            <v>360</v>
          </cell>
          <cell r="M81">
            <v>360</v>
          </cell>
          <cell r="N81">
            <v>360</v>
          </cell>
          <cell r="O81">
            <v>324</v>
          </cell>
          <cell r="P81">
            <v>340</v>
          </cell>
          <cell r="Q81">
            <v>340</v>
          </cell>
          <cell r="R81">
            <v>340</v>
          </cell>
        </row>
        <row r="82">
          <cell r="D82">
            <v>31010000300</v>
          </cell>
          <cell r="E82" t="str">
            <v>脑地形图</v>
          </cell>
          <cell r="F82">
            <v>40</v>
          </cell>
          <cell r="G82">
            <v>50</v>
          </cell>
          <cell r="H82">
            <v>40</v>
          </cell>
          <cell r="I82">
            <v>40</v>
          </cell>
          <cell r="J82">
            <v>40</v>
          </cell>
          <cell r="K82">
            <v>40</v>
          </cell>
          <cell r="L82">
            <v>50</v>
          </cell>
          <cell r="M82">
            <v>50</v>
          </cell>
          <cell r="N82">
            <v>50</v>
          </cell>
          <cell r="O82">
            <v>45</v>
          </cell>
          <cell r="P82">
            <v>50</v>
          </cell>
          <cell r="Q82">
            <v>50</v>
          </cell>
          <cell r="R82">
            <v>50</v>
          </cell>
        </row>
        <row r="83">
          <cell r="D83">
            <v>31010000800</v>
          </cell>
          <cell r="E83" t="str">
            <v>神经电图</v>
          </cell>
          <cell r="F83">
            <v>10</v>
          </cell>
          <cell r="G83">
            <v>11.7</v>
          </cell>
          <cell r="H83">
            <v>12</v>
          </cell>
          <cell r="I83">
            <v>12</v>
          </cell>
          <cell r="J83">
            <v>12</v>
          </cell>
          <cell r="K83">
            <v>10</v>
          </cell>
          <cell r="L83">
            <v>11.7</v>
          </cell>
          <cell r="M83">
            <v>11.7</v>
          </cell>
          <cell r="N83">
            <v>11.7</v>
          </cell>
          <cell r="O83">
            <v>10.53</v>
          </cell>
          <cell r="P83">
            <v>11.7</v>
          </cell>
          <cell r="Q83">
            <v>11.7</v>
          </cell>
          <cell r="R83">
            <v>11.7</v>
          </cell>
        </row>
        <row r="84">
          <cell r="D84">
            <v>31010001200</v>
          </cell>
          <cell r="E84" t="str">
            <v>脑干听觉诱发电位</v>
          </cell>
          <cell r="F84">
            <v>100</v>
          </cell>
          <cell r="G84">
            <v>110</v>
          </cell>
          <cell r="H84">
            <v>100</v>
          </cell>
          <cell r="I84">
            <v>100</v>
          </cell>
          <cell r="J84">
            <v>100</v>
          </cell>
          <cell r="K84">
            <v>100</v>
          </cell>
          <cell r="L84">
            <v>110</v>
          </cell>
          <cell r="M84">
            <v>110</v>
          </cell>
          <cell r="N84">
            <v>110</v>
          </cell>
          <cell r="O84">
            <v>99</v>
          </cell>
          <cell r="P84">
            <v>110</v>
          </cell>
          <cell r="Q84">
            <v>110</v>
          </cell>
          <cell r="R84">
            <v>110</v>
          </cell>
        </row>
        <row r="85">
          <cell r="D85">
            <v>31010001600</v>
          </cell>
          <cell r="E85" t="str">
            <v>腰椎穿刺术</v>
          </cell>
          <cell r="F85">
            <v>130</v>
          </cell>
          <cell r="G85">
            <v>156</v>
          </cell>
          <cell r="H85">
            <v>130</v>
          </cell>
          <cell r="I85">
            <v>130</v>
          </cell>
          <cell r="J85">
            <v>130</v>
          </cell>
          <cell r="K85">
            <v>100</v>
          </cell>
          <cell r="L85">
            <v>156</v>
          </cell>
          <cell r="M85">
            <v>156</v>
          </cell>
          <cell r="N85">
            <v>156</v>
          </cell>
          <cell r="O85">
            <v>140.4</v>
          </cell>
          <cell r="P85">
            <v>156</v>
          </cell>
          <cell r="Q85">
            <v>156</v>
          </cell>
          <cell r="R85">
            <v>156</v>
          </cell>
        </row>
        <row r="86">
          <cell r="D86">
            <v>31010002700</v>
          </cell>
          <cell r="E86" t="str">
            <v>神经阻滞治疗</v>
          </cell>
          <cell r="F86">
            <v>52</v>
          </cell>
          <cell r="G86">
            <v>58.8</v>
          </cell>
          <cell r="H86">
            <v>62</v>
          </cell>
          <cell r="I86">
            <v>62</v>
          </cell>
          <cell r="J86">
            <v>62</v>
          </cell>
          <cell r="K86">
            <v>40</v>
          </cell>
          <cell r="L86">
            <v>58.8</v>
          </cell>
          <cell r="M86">
            <v>58.8</v>
          </cell>
          <cell r="N86">
            <v>58.8</v>
          </cell>
          <cell r="O86">
            <v>52.92</v>
          </cell>
          <cell r="P86">
            <v>58.8</v>
          </cell>
          <cell r="Q86">
            <v>58.8</v>
          </cell>
          <cell r="R86">
            <v>58.8</v>
          </cell>
        </row>
        <row r="87">
          <cell r="D87">
            <v>31010002901</v>
          </cell>
          <cell r="E87" t="str">
            <v>感觉根射频温控热凝</v>
          </cell>
          <cell r="F87">
            <v>390</v>
          </cell>
          <cell r="G87">
            <v>484</v>
          </cell>
          <cell r="H87">
            <v>390</v>
          </cell>
          <cell r="I87">
            <v>390</v>
          </cell>
          <cell r="J87">
            <v>390</v>
          </cell>
          <cell r="K87">
            <v>300</v>
          </cell>
          <cell r="L87">
            <v>484</v>
          </cell>
          <cell r="M87">
            <v>484</v>
          </cell>
          <cell r="N87">
            <v>484</v>
          </cell>
          <cell r="O87">
            <v>435.6</v>
          </cell>
          <cell r="P87">
            <v>484</v>
          </cell>
          <cell r="Q87">
            <v>484</v>
          </cell>
          <cell r="R87">
            <v>484</v>
          </cell>
        </row>
        <row r="88">
          <cell r="D88">
            <v>31030000701</v>
          </cell>
          <cell r="E88" t="str">
            <v>医学验光</v>
          </cell>
          <cell r="F88">
            <v>10</v>
          </cell>
          <cell r="G88">
            <v>11.3</v>
          </cell>
          <cell r="H88">
            <v>10</v>
          </cell>
          <cell r="I88">
            <v>10</v>
          </cell>
          <cell r="J88">
            <v>10</v>
          </cell>
          <cell r="K88">
            <v>10</v>
          </cell>
          <cell r="L88">
            <v>11.3</v>
          </cell>
          <cell r="M88">
            <v>11.3</v>
          </cell>
          <cell r="N88">
            <v>11.3</v>
          </cell>
          <cell r="O88">
            <v>10.17</v>
          </cell>
          <cell r="P88">
            <v>11.3</v>
          </cell>
          <cell r="Q88">
            <v>11.3</v>
          </cell>
          <cell r="R88">
            <v>11.3</v>
          </cell>
        </row>
        <row r="89">
          <cell r="D89">
            <v>31040100100</v>
          </cell>
          <cell r="E89" t="str">
            <v>听性脑干反应</v>
          </cell>
          <cell r="F89">
            <v>100</v>
          </cell>
          <cell r="G89">
            <v>112</v>
          </cell>
          <cell r="H89">
            <v>100</v>
          </cell>
          <cell r="I89">
            <v>100</v>
          </cell>
          <cell r="J89">
            <v>100</v>
          </cell>
          <cell r="K89">
            <v>100</v>
          </cell>
          <cell r="L89">
            <v>112</v>
          </cell>
          <cell r="M89">
            <v>112</v>
          </cell>
          <cell r="N89">
            <v>112</v>
          </cell>
          <cell r="O89">
            <v>100.8</v>
          </cell>
          <cell r="P89">
            <v>112</v>
          </cell>
          <cell r="Q89">
            <v>112</v>
          </cell>
          <cell r="R89">
            <v>112</v>
          </cell>
        </row>
        <row r="90">
          <cell r="D90">
            <v>31040104000</v>
          </cell>
          <cell r="E90" t="str">
            <v>鼓膜穿刺术</v>
          </cell>
          <cell r="F90">
            <v>39</v>
          </cell>
          <cell r="G90">
            <v>44.3</v>
          </cell>
          <cell r="H90">
            <v>39</v>
          </cell>
          <cell r="I90">
            <v>39</v>
          </cell>
          <cell r="J90">
            <v>39</v>
          </cell>
          <cell r="K90">
            <v>30</v>
          </cell>
          <cell r="L90">
            <v>44.3</v>
          </cell>
          <cell r="M90">
            <v>44.3</v>
          </cell>
          <cell r="N90">
            <v>44.3</v>
          </cell>
          <cell r="O90">
            <v>39.87</v>
          </cell>
          <cell r="P90">
            <v>44.3</v>
          </cell>
          <cell r="Q90">
            <v>44.3</v>
          </cell>
          <cell r="R90">
            <v>44.3</v>
          </cell>
        </row>
        <row r="91">
          <cell r="D91">
            <v>31040104101</v>
          </cell>
          <cell r="E91" t="str">
            <v>取耵聍</v>
          </cell>
          <cell r="F91">
            <v>13</v>
          </cell>
          <cell r="G91">
            <v>15</v>
          </cell>
          <cell r="H91">
            <v>13</v>
          </cell>
          <cell r="I91">
            <v>13</v>
          </cell>
          <cell r="J91">
            <v>13</v>
          </cell>
          <cell r="K91">
            <v>10</v>
          </cell>
          <cell r="L91">
            <v>15</v>
          </cell>
          <cell r="M91">
            <v>15</v>
          </cell>
          <cell r="N91">
            <v>15</v>
          </cell>
          <cell r="O91">
            <v>13.5</v>
          </cell>
          <cell r="P91">
            <v>15</v>
          </cell>
          <cell r="Q91">
            <v>15</v>
          </cell>
          <cell r="R91">
            <v>15</v>
          </cell>
        </row>
        <row r="92">
          <cell r="D92">
            <v>31050000101</v>
          </cell>
          <cell r="E92" t="str">
            <v>口腔治疗用麻醉</v>
          </cell>
          <cell r="F92">
            <v>11</v>
          </cell>
          <cell r="G92">
            <v>13</v>
          </cell>
          <cell r="H92">
            <v>11</v>
          </cell>
          <cell r="I92">
            <v>11</v>
          </cell>
          <cell r="J92">
            <v>11</v>
          </cell>
          <cell r="K92">
            <v>10</v>
          </cell>
          <cell r="L92">
            <v>13</v>
          </cell>
          <cell r="M92">
            <v>13</v>
          </cell>
          <cell r="N92">
            <v>13</v>
          </cell>
          <cell r="O92">
            <v>11.7</v>
          </cell>
          <cell r="P92">
            <v>13</v>
          </cell>
          <cell r="Q92">
            <v>13</v>
          </cell>
          <cell r="R92">
            <v>13</v>
          </cell>
        </row>
        <row r="93">
          <cell r="D93">
            <v>31050100800</v>
          </cell>
          <cell r="E93" t="str">
            <v>记存模型制备</v>
          </cell>
          <cell r="F93">
            <v>44</v>
          </cell>
          <cell r="G93">
            <v>50</v>
          </cell>
          <cell r="H93">
            <v>44</v>
          </cell>
          <cell r="I93">
            <v>44</v>
          </cell>
          <cell r="J93">
            <v>44</v>
          </cell>
          <cell r="K93">
            <v>40</v>
          </cell>
          <cell r="L93">
            <v>50</v>
          </cell>
          <cell r="M93">
            <v>50</v>
          </cell>
          <cell r="N93">
            <v>50</v>
          </cell>
          <cell r="O93">
            <v>45</v>
          </cell>
          <cell r="P93">
            <v>50</v>
          </cell>
          <cell r="Q93">
            <v>50</v>
          </cell>
          <cell r="R93">
            <v>50</v>
          </cell>
        </row>
        <row r="94">
          <cell r="D94">
            <v>31050101100</v>
          </cell>
          <cell r="E94" t="str">
            <v>口腔常规检查</v>
          </cell>
          <cell r="F94">
            <v>5</v>
          </cell>
          <cell r="G94">
            <v>5.8</v>
          </cell>
          <cell r="H94">
            <v>5</v>
          </cell>
          <cell r="I94">
            <v>5</v>
          </cell>
          <cell r="J94">
            <v>5</v>
          </cell>
          <cell r="K94">
            <v>5</v>
          </cell>
          <cell r="L94">
            <v>5.8</v>
          </cell>
          <cell r="M94">
            <v>5.8</v>
          </cell>
          <cell r="N94">
            <v>5.8</v>
          </cell>
          <cell r="O94">
            <v>5.22</v>
          </cell>
          <cell r="P94">
            <v>5.8</v>
          </cell>
          <cell r="Q94">
            <v>5.8</v>
          </cell>
          <cell r="R94">
            <v>5.8</v>
          </cell>
        </row>
        <row r="95">
          <cell r="D95">
            <v>31050200100</v>
          </cell>
          <cell r="E95" t="str">
            <v>牙髓活力检查</v>
          </cell>
          <cell r="F95">
            <v>5</v>
          </cell>
          <cell r="G95">
            <v>5.6</v>
          </cell>
          <cell r="H95">
            <v>5</v>
          </cell>
          <cell r="I95">
            <v>5</v>
          </cell>
          <cell r="J95">
            <v>5</v>
          </cell>
          <cell r="K95">
            <v>5</v>
          </cell>
          <cell r="L95">
            <v>5.6</v>
          </cell>
          <cell r="M95">
            <v>5.6</v>
          </cell>
          <cell r="N95">
            <v>5.6</v>
          </cell>
          <cell r="O95">
            <v>5.04</v>
          </cell>
          <cell r="P95">
            <v>5.6</v>
          </cell>
          <cell r="Q95">
            <v>5.6</v>
          </cell>
          <cell r="R95">
            <v>5.6</v>
          </cell>
        </row>
        <row r="96">
          <cell r="D96">
            <v>31050300300</v>
          </cell>
          <cell r="E96" t="str">
            <v>牙周常规检查</v>
          </cell>
          <cell r="F96">
            <v>1</v>
          </cell>
          <cell r="G96">
            <v>1.1</v>
          </cell>
          <cell r="H96">
            <v>1</v>
          </cell>
          <cell r="I96">
            <v>1</v>
          </cell>
          <cell r="J96">
            <v>1</v>
          </cell>
          <cell r="K96">
            <v>1.4</v>
          </cell>
          <cell r="L96">
            <v>1.1</v>
          </cell>
          <cell r="M96">
            <v>1.1</v>
          </cell>
          <cell r="N96">
            <v>1.1</v>
          </cell>
          <cell r="O96">
            <v>0.99</v>
          </cell>
          <cell r="P96">
            <v>1.1</v>
          </cell>
          <cell r="Q96">
            <v>1.1</v>
          </cell>
          <cell r="R96">
            <v>1.1</v>
          </cell>
        </row>
        <row r="97">
          <cell r="D97">
            <v>31051000100</v>
          </cell>
          <cell r="E97" t="str">
            <v>调合</v>
          </cell>
          <cell r="F97">
            <v>3.5</v>
          </cell>
          <cell r="G97">
            <v>3.9</v>
          </cell>
          <cell r="H97">
            <v>3.5</v>
          </cell>
          <cell r="I97">
            <v>3.5</v>
          </cell>
          <cell r="J97">
            <v>3.5</v>
          </cell>
          <cell r="K97">
            <v>3</v>
          </cell>
          <cell r="L97">
            <v>3.9</v>
          </cell>
          <cell r="M97">
            <v>3.9</v>
          </cell>
          <cell r="N97">
            <v>3.9</v>
          </cell>
          <cell r="O97">
            <v>3.51</v>
          </cell>
          <cell r="P97">
            <v>3.9</v>
          </cell>
          <cell r="Q97">
            <v>3.9</v>
          </cell>
          <cell r="R97">
            <v>3.9</v>
          </cell>
        </row>
        <row r="98">
          <cell r="D98">
            <v>31051000400</v>
          </cell>
          <cell r="E98" t="str">
            <v>口腔局部冲洗上药</v>
          </cell>
          <cell r="F98">
            <v>11</v>
          </cell>
          <cell r="G98">
            <v>12</v>
          </cell>
          <cell r="H98">
            <v>11</v>
          </cell>
          <cell r="I98">
            <v>11</v>
          </cell>
          <cell r="J98">
            <v>11</v>
          </cell>
          <cell r="K98">
            <v>10</v>
          </cell>
          <cell r="L98">
            <v>12</v>
          </cell>
          <cell r="M98">
            <v>12</v>
          </cell>
          <cell r="N98">
            <v>12</v>
          </cell>
          <cell r="O98">
            <v>10.8</v>
          </cell>
          <cell r="P98">
            <v>12</v>
          </cell>
          <cell r="Q98">
            <v>12</v>
          </cell>
          <cell r="R98">
            <v>12</v>
          </cell>
        </row>
        <row r="99">
          <cell r="D99">
            <v>31051000900</v>
          </cell>
          <cell r="E99" t="str">
            <v>口内脓肿切开引流术</v>
          </cell>
          <cell r="F99">
            <v>11</v>
          </cell>
          <cell r="G99">
            <v>14.5</v>
          </cell>
          <cell r="H99">
            <v>11</v>
          </cell>
          <cell r="I99">
            <v>11</v>
          </cell>
          <cell r="J99">
            <v>11</v>
          </cell>
          <cell r="K99">
            <v>10</v>
          </cell>
          <cell r="L99">
            <v>14.5</v>
          </cell>
          <cell r="M99">
            <v>14.5</v>
          </cell>
          <cell r="N99">
            <v>14.5</v>
          </cell>
          <cell r="O99">
            <v>13.05</v>
          </cell>
          <cell r="P99">
            <v>14.5</v>
          </cell>
          <cell r="Q99">
            <v>14.5</v>
          </cell>
          <cell r="R99">
            <v>14.5</v>
          </cell>
        </row>
        <row r="100">
          <cell r="D100">
            <v>31051100100</v>
          </cell>
          <cell r="E100" t="str">
            <v>简单充填术（Ⅰ类洞的充填）</v>
          </cell>
          <cell r="F100">
            <v>33</v>
          </cell>
          <cell r="G100">
            <v>37</v>
          </cell>
          <cell r="H100">
            <v>33</v>
          </cell>
          <cell r="I100">
            <v>33</v>
          </cell>
          <cell r="J100">
            <v>33</v>
          </cell>
          <cell r="K100">
            <v>30</v>
          </cell>
          <cell r="L100">
            <v>37</v>
          </cell>
          <cell r="M100">
            <v>37</v>
          </cell>
          <cell r="N100">
            <v>37</v>
          </cell>
          <cell r="O100">
            <v>33.3</v>
          </cell>
          <cell r="P100">
            <v>37</v>
          </cell>
          <cell r="Q100">
            <v>37</v>
          </cell>
          <cell r="R100">
            <v>37</v>
          </cell>
        </row>
        <row r="101">
          <cell r="D101">
            <v>31051100101</v>
          </cell>
          <cell r="E101" t="str">
            <v>简单充填术(V类洞的充填)</v>
          </cell>
          <cell r="F101">
            <v>33</v>
          </cell>
          <cell r="G101">
            <v>37</v>
          </cell>
          <cell r="H101">
            <v>33</v>
          </cell>
          <cell r="I101">
            <v>33</v>
          </cell>
          <cell r="J101">
            <v>33</v>
          </cell>
          <cell r="K101">
            <v>30</v>
          </cell>
          <cell r="L101">
            <v>37</v>
          </cell>
          <cell r="M101">
            <v>37</v>
          </cell>
          <cell r="N101">
            <v>37</v>
          </cell>
          <cell r="O101">
            <v>33.3</v>
          </cell>
          <cell r="P101">
            <v>37</v>
          </cell>
          <cell r="Q101">
            <v>37</v>
          </cell>
          <cell r="R101">
            <v>37</v>
          </cell>
        </row>
        <row r="102">
          <cell r="D102">
            <v>31051100800</v>
          </cell>
          <cell r="E102" t="str">
            <v>橡皮障隔湿法</v>
          </cell>
          <cell r="F102">
            <v>22</v>
          </cell>
          <cell r="G102">
            <v>27</v>
          </cell>
          <cell r="H102">
            <v>22</v>
          </cell>
          <cell r="I102">
            <v>22</v>
          </cell>
          <cell r="J102">
            <v>22</v>
          </cell>
          <cell r="K102">
            <v>20</v>
          </cell>
          <cell r="L102">
            <v>27</v>
          </cell>
          <cell r="M102">
            <v>27</v>
          </cell>
          <cell r="N102">
            <v>27</v>
          </cell>
          <cell r="O102">
            <v>24.3</v>
          </cell>
          <cell r="P102">
            <v>27</v>
          </cell>
          <cell r="Q102">
            <v>27</v>
          </cell>
          <cell r="R102">
            <v>27</v>
          </cell>
        </row>
        <row r="103">
          <cell r="D103">
            <v>31051101200</v>
          </cell>
          <cell r="E103" t="str">
            <v>牙髓失活术</v>
          </cell>
          <cell r="F103">
            <v>17</v>
          </cell>
          <cell r="G103">
            <v>19.5</v>
          </cell>
          <cell r="H103">
            <v>17</v>
          </cell>
          <cell r="I103">
            <v>17</v>
          </cell>
          <cell r="J103">
            <v>17</v>
          </cell>
          <cell r="K103">
            <v>15</v>
          </cell>
          <cell r="L103">
            <v>19.5</v>
          </cell>
          <cell r="M103">
            <v>19.5</v>
          </cell>
          <cell r="N103">
            <v>19.5</v>
          </cell>
          <cell r="O103">
            <v>17.55</v>
          </cell>
          <cell r="P103">
            <v>19.5</v>
          </cell>
          <cell r="Q103">
            <v>19.5</v>
          </cell>
          <cell r="R103">
            <v>19.5</v>
          </cell>
        </row>
        <row r="104">
          <cell r="D104">
            <v>31051101300</v>
          </cell>
          <cell r="E104" t="str">
            <v>开髓引流术</v>
          </cell>
          <cell r="F104">
            <v>17</v>
          </cell>
          <cell r="G104">
            <v>19.1</v>
          </cell>
          <cell r="H104">
            <v>17</v>
          </cell>
          <cell r="I104">
            <v>17</v>
          </cell>
          <cell r="J104">
            <v>17</v>
          </cell>
          <cell r="K104">
            <v>15</v>
          </cell>
          <cell r="L104">
            <v>19.1</v>
          </cell>
          <cell r="M104">
            <v>19.1</v>
          </cell>
          <cell r="N104">
            <v>19.1</v>
          </cell>
          <cell r="O104">
            <v>17.19</v>
          </cell>
          <cell r="P104">
            <v>19.1</v>
          </cell>
          <cell r="Q104">
            <v>19.1</v>
          </cell>
          <cell r="R104">
            <v>19.1</v>
          </cell>
        </row>
        <row r="105">
          <cell r="D105">
            <v>31051101500</v>
          </cell>
          <cell r="E105" t="str">
            <v>牙髓摘除术</v>
          </cell>
          <cell r="F105">
            <v>5.5</v>
          </cell>
          <cell r="G105">
            <v>6.2</v>
          </cell>
          <cell r="H105">
            <v>5.5</v>
          </cell>
          <cell r="I105">
            <v>5.5</v>
          </cell>
          <cell r="J105">
            <v>5.5</v>
          </cell>
          <cell r="K105">
            <v>4.5</v>
          </cell>
          <cell r="L105">
            <v>6.2</v>
          </cell>
          <cell r="M105">
            <v>6.2</v>
          </cell>
          <cell r="N105">
            <v>6.2</v>
          </cell>
          <cell r="O105">
            <v>5.58</v>
          </cell>
          <cell r="P105">
            <v>6.2</v>
          </cell>
          <cell r="Q105">
            <v>6.2</v>
          </cell>
          <cell r="R105">
            <v>6.2</v>
          </cell>
        </row>
        <row r="106">
          <cell r="D106">
            <v>31051101700</v>
          </cell>
          <cell r="E106" t="str">
            <v>根管充填术</v>
          </cell>
          <cell r="F106">
            <v>33</v>
          </cell>
          <cell r="G106">
            <v>37.4</v>
          </cell>
          <cell r="H106">
            <v>33</v>
          </cell>
          <cell r="I106">
            <v>33</v>
          </cell>
          <cell r="J106">
            <v>33</v>
          </cell>
          <cell r="K106">
            <v>30</v>
          </cell>
          <cell r="L106">
            <v>37.4</v>
          </cell>
          <cell r="M106">
            <v>37.4</v>
          </cell>
          <cell r="N106">
            <v>37.4</v>
          </cell>
          <cell r="O106">
            <v>33.66</v>
          </cell>
          <cell r="P106">
            <v>37.4</v>
          </cell>
          <cell r="Q106">
            <v>37.4</v>
          </cell>
          <cell r="R106">
            <v>37.4</v>
          </cell>
        </row>
        <row r="107">
          <cell r="D107">
            <v>31051101900</v>
          </cell>
          <cell r="E107" t="str">
            <v>髓腔消毒术</v>
          </cell>
          <cell r="F107">
            <v>2.5</v>
          </cell>
          <cell r="G107">
            <v>2.8</v>
          </cell>
          <cell r="H107">
            <v>2.5</v>
          </cell>
          <cell r="I107">
            <v>2.5</v>
          </cell>
          <cell r="J107">
            <v>2.5</v>
          </cell>
          <cell r="K107">
            <v>2</v>
          </cell>
          <cell r="L107">
            <v>2.8</v>
          </cell>
          <cell r="M107">
            <v>2.8</v>
          </cell>
          <cell r="N107">
            <v>2.8</v>
          </cell>
          <cell r="O107">
            <v>2.52</v>
          </cell>
          <cell r="P107">
            <v>2.8</v>
          </cell>
          <cell r="Q107">
            <v>2.8</v>
          </cell>
          <cell r="R107">
            <v>2.8</v>
          </cell>
        </row>
        <row r="108">
          <cell r="D108">
            <v>31051200900</v>
          </cell>
          <cell r="E108" t="str">
            <v>钙化桥打通术</v>
          </cell>
          <cell r="F108">
            <v>88</v>
          </cell>
          <cell r="G108">
            <v>108</v>
          </cell>
          <cell r="H108">
            <v>88</v>
          </cell>
          <cell r="I108">
            <v>88</v>
          </cell>
          <cell r="J108">
            <v>88</v>
          </cell>
          <cell r="K108">
            <v>80</v>
          </cell>
          <cell r="L108">
            <v>108</v>
          </cell>
          <cell r="M108">
            <v>108</v>
          </cell>
          <cell r="N108">
            <v>108</v>
          </cell>
          <cell r="O108">
            <v>97.2</v>
          </cell>
          <cell r="P108">
            <v>108</v>
          </cell>
          <cell r="Q108">
            <v>108</v>
          </cell>
          <cell r="R108">
            <v>108</v>
          </cell>
        </row>
        <row r="109">
          <cell r="D109">
            <v>31051300500</v>
          </cell>
          <cell r="E109" t="str">
            <v>牙面光洁术</v>
          </cell>
          <cell r="F109">
            <v>3.5</v>
          </cell>
          <cell r="G109">
            <v>4.4</v>
          </cell>
          <cell r="H109">
            <v>3.5</v>
          </cell>
          <cell r="I109">
            <v>3.5</v>
          </cell>
          <cell r="J109">
            <v>3.5</v>
          </cell>
          <cell r="K109">
            <v>3</v>
          </cell>
          <cell r="L109">
            <v>4.4</v>
          </cell>
          <cell r="M109">
            <v>4.4</v>
          </cell>
          <cell r="N109">
            <v>4.4</v>
          </cell>
          <cell r="O109">
            <v>3.96</v>
          </cell>
          <cell r="P109">
            <v>4.4</v>
          </cell>
          <cell r="Q109">
            <v>4.4</v>
          </cell>
          <cell r="R109">
            <v>4.4</v>
          </cell>
        </row>
        <row r="110">
          <cell r="D110">
            <v>31051300800</v>
          </cell>
          <cell r="E110" t="str">
            <v>根面平整术</v>
          </cell>
          <cell r="F110">
            <v>11</v>
          </cell>
          <cell r="G110">
            <v>12.7</v>
          </cell>
          <cell r="H110">
            <v>11</v>
          </cell>
          <cell r="I110">
            <v>11</v>
          </cell>
          <cell r="J110">
            <v>11</v>
          </cell>
          <cell r="K110">
            <v>10</v>
          </cell>
          <cell r="L110">
            <v>12.7</v>
          </cell>
          <cell r="M110">
            <v>12.7</v>
          </cell>
          <cell r="N110">
            <v>12.7</v>
          </cell>
          <cell r="O110">
            <v>11.43</v>
          </cell>
          <cell r="P110">
            <v>12.7</v>
          </cell>
          <cell r="Q110">
            <v>12.7</v>
          </cell>
          <cell r="R110">
            <v>12.7</v>
          </cell>
        </row>
        <row r="111">
          <cell r="D111">
            <v>31060101200</v>
          </cell>
          <cell r="E111" t="str">
            <v>支气管舒张试验</v>
          </cell>
          <cell r="F111">
            <v>70</v>
          </cell>
          <cell r="G111">
            <v>79.4</v>
          </cell>
          <cell r="H111">
            <v>70</v>
          </cell>
          <cell r="I111">
            <v>70</v>
          </cell>
          <cell r="J111">
            <v>70</v>
          </cell>
          <cell r="K111">
            <v>70</v>
          </cell>
          <cell r="L111">
            <v>79.4</v>
          </cell>
          <cell r="M111">
            <v>79.4</v>
          </cell>
          <cell r="N111">
            <v>79.4</v>
          </cell>
          <cell r="O111">
            <v>71.46</v>
          </cell>
          <cell r="P111">
            <v>79.4</v>
          </cell>
          <cell r="Q111">
            <v>79.4</v>
          </cell>
          <cell r="R111">
            <v>79.4</v>
          </cell>
        </row>
        <row r="112">
          <cell r="D112">
            <v>31060300200</v>
          </cell>
          <cell r="E112" t="str">
            <v>无创辅助通气(CPAP)</v>
          </cell>
          <cell r="F112">
            <v>2.5</v>
          </cell>
          <cell r="G112">
            <v>3</v>
          </cell>
          <cell r="H112">
            <v>2.5</v>
          </cell>
          <cell r="I112">
            <v>2.5</v>
          </cell>
          <cell r="J112">
            <v>2.5</v>
          </cell>
          <cell r="K112">
            <v>2</v>
          </cell>
          <cell r="L112">
            <v>3.3</v>
          </cell>
          <cell r="M112">
            <v>3.3</v>
          </cell>
          <cell r="N112">
            <v>3.3</v>
          </cell>
          <cell r="O112">
            <v>2.97</v>
          </cell>
          <cell r="P112">
            <v>3</v>
          </cell>
          <cell r="Q112">
            <v>3</v>
          </cell>
          <cell r="R112">
            <v>3</v>
          </cell>
        </row>
        <row r="113">
          <cell r="D113">
            <v>31060300201</v>
          </cell>
          <cell r="E113" t="str">
            <v>无创辅助通气(BIPAP)</v>
          </cell>
          <cell r="F113">
            <v>2.5</v>
          </cell>
          <cell r="G113">
            <v>3</v>
          </cell>
          <cell r="H113">
            <v>2.5</v>
          </cell>
          <cell r="I113">
            <v>2.5</v>
          </cell>
          <cell r="J113">
            <v>2.5</v>
          </cell>
          <cell r="K113">
            <v>2</v>
          </cell>
          <cell r="L113">
            <v>3.3</v>
          </cell>
          <cell r="M113">
            <v>3.3</v>
          </cell>
          <cell r="N113">
            <v>3.3</v>
          </cell>
          <cell r="O113">
            <v>2.97</v>
          </cell>
          <cell r="P113">
            <v>3</v>
          </cell>
          <cell r="Q113">
            <v>3</v>
          </cell>
          <cell r="R113">
            <v>3</v>
          </cell>
        </row>
        <row r="114">
          <cell r="D114">
            <v>31060400600</v>
          </cell>
          <cell r="E114" t="str">
            <v>经皮穿刺肺活检术</v>
          </cell>
          <cell r="F114">
            <v>260</v>
          </cell>
          <cell r="G114">
            <v>310</v>
          </cell>
          <cell r="H114">
            <v>260</v>
          </cell>
          <cell r="I114">
            <v>260</v>
          </cell>
          <cell r="J114">
            <v>260</v>
          </cell>
          <cell r="K114">
            <v>200</v>
          </cell>
          <cell r="L114">
            <v>310</v>
          </cell>
          <cell r="M114">
            <v>310</v>
          </cell>
          <cell r="N114">
            <v>310</v>
          </cell>
          <cell r="O114">
            <v>279</v>
          </cell>
          <cell r="P114">
            <v>310</v>
          </cell>
          <cell r="Q114">
            <v>310</v>
          </cell>
          <cell r="R114">
            <v>310</v>
          </cell>
        </row>
        <row r="115">
          <cell r="D115">
            <v>31060501000</v>
          </cell>
          <cell r="E115" t="str">
            <v>经支气管镜支架置入术</v>
          </cell>
          <cell r="F115">
            <v>780</v>
          </cell>
          <cell r="G115">
            <v>988</v>
          </cell>
          <cell r="H115">
            <v>780</v>
          </cell>
          <cell r="I115">
            <v>780</v>
          </cell>
          <cell r="J115">
            <v>780</v>
          </cell>
          <cell r="K115">
            <v>600</v>
          </cell>
          <cell r="L115">
            <v>988</v>
          </cell>
          <cell r="M115">
            <v>988</v>
          </cell>
          <cell r="N115">
            <v>988</v>
          </cell>
          <cell r="O115">
            <v>889.2</v>
          </cell>
          <cell r="P115">
            <v>988</v>
          </cell>
          <cell r="Q115">
            <v>988</v>
          </cell>
          <cell r="R115">
            <v>988</v>
          </cell>
        </row>
        <row r="116">
          <cell r="D116">
            <v>31070200300</v>
          </cell>
          <cell r="E116" t="str">
            <v>有创性心内电生理检查术</v>
          </cell>
          <cell r="F116">
            <v>500</v>
          </cell>
          <cell r="G116">
            <v>566</v>
          </cell>
          <cell r="H116">
            <v>500</v>
          </cell>
          <cell r="I116">
            <v>500</v>
          </cell>
          <cell r="J116">
            <v>500</v>
          </cell>
          <cell r="K116">
            <v>500</v>
          </cell>
          <cell r="L116">
            <v>566</v>
          </cell>
          <cell r="M116">
            <v>566</v>
          </cell>
          <cell r="N116">
            <v>566</v>
          </cell>
          <cell r="O116">
            <v>509.4</v>
          </cell>
          <cell r="P116">
            <v>566</v>
          </cell>
          <cell r="Q116">
            <v>566</v>
          </cell>
          <cell r="R116">
            <v>566</v>
          </cell>
        </row>
        <row r="117">
          <cell r="D117">
            <v>31070200500</v>
          </cell>
          <cell r="E117" t="str">
            <v>临时起搏器安置术</v>
          </cell>
          <cell r="F117">
            <v>585</v>
          </cell>
          <cell r="G117">
            <v>700</v>
          </cell>
          <cell r="H117">
            <v>585</v>
          </cell>
          <cell r="I117">
            <v>585</v>
          </cell>
          <cell r="J117">
            <v>585</v>
          </cell>
          <cell r="K117">
            <v>450</v>
          </cell>
          <cell r="L117">
            <v>700</v>
          </cell>
          <cell r="M117">
            <v>700</v>
          </cell>
          <cell r="N117">
            <v>700</v>
          </cell>
          <cell r="O117">
            <v>630</v>
          </cell>
          <cell r="P117">
            <v>700</v>
          </cell>
          <cell r="Q117">
            <v>700</v>
          </cell>
          <cell r="R117">
            <v>700</v>
          </cell>
        </row>
        <row r="118">
          <cell r="D118">
            <v>31070200700</v>
          </cell>
          <cell r="E118" t="str">
            <v>永久起搏器安置术</v>
          </cell>
          <cell r="F118">
            <v>1300</v>
          </cell>
          <cell r="G118">
            <v>1570</v>
          </cell>
          <cell r="H118">
            <v>1300</v>
          </cell>
          <cell r="I118">
            <v>1300</v>
          </cell>
          <cell r="J118">
            <v>1300</v>
          </cell>
          <cell r="K118">
            <v>1000</v>
          </cell>
          <cell r="L118">
            <v>1570</v>
          </cell>
          <cell r="M118">
            <v>1570</v>
          </cell>
          <cell r="N118">
            <v>1570</v>
          </cell>
          <cell r="O118">
            <v>1413</v>
          </cell>
          <cell r="P118">
            <v>1570</v>
          </cell>
          <cell r="Q118">
            <v>1570</v>
          </cell>
          <cell r="R118">
            <v>1570</v>
          </cell>
        </row>
        <row r="119">
          <cell r="D119">
            <v>31070200800</v>
          </cell>
          <cell r="E119" t="str">
            <v>永久起搏器更换术</v>
          </cell>
          <cell r="F119">
            <v>1040</v>
          </cell>
          <cell r="G119">
            <v>1243</v>
          </cell>
          <cell r="H119">
            <v>1040</v>
          </cell>
          <cell r="I119">
            <v>1040</v>
          </cell>
          <cell r="J119">
            <v>1040</v>
          </cell>
          <cell r="K119">
            <v>800</v>
          </cell>
          <cell r="L119">
            <v>1243</v>
          </cell>
          <cell r="M119">
            <v>1243</v>
          </cell>
          <cell r="N119">
            <v>1243</v>
          </cell>
          <cell r="O119">
            <v>1118.7</v>
          </cell>
          <cell r="P119">
            <v>1243</v>
          </cell>
          <cell r="Q119">
            <v>1243</v>
          </cell>
          <cell r="R119">
            <v>1243</v>
          </cell>
        </row>
        <row r="120">
          <cell r="D120">
            <v>31070201600</v>
          </cell>
          <cell r="E120" t="str">
            <v>心脏电复律术</v>
          </cell>
          <cell r="F120">
            <v>155</v>
          </cell>
          <cell r="G120">
            <v>178</v>
          </cell>
          <cell r="H120">
            <v>155</v>
          </cell>
          <cell r="I120">
            <v>155</v>
          </cell>
          <cell r="J120">
            <v>155</v>
          </cell>
          <cell r="K120">
            <v>120</v>
          </cell>
          <cell r="L120">
            <v>178</v>
          </cell>
          <cell r="M120">
            <v>178</v>
          </cell>
          <cell r="N120">
            <v>178</v>
          </cell>
          <cell r="O120">
            <v>160.2</v>
          </cell>
          <cell r="P120">
            <v>178</v>
          </cell>
          <cell r="Q120">
            <v>178</v>
          </cell>
          <cell r="R120">
            <v>178</v>
          </cell>
        </row>
        <row r="121">
          <cell r="D121">
            <v>31070201700</v>
          </cell>
          <cell r="E121" t="str">
            <v>心脏电除颤术</v>
          </cell>
          <cell r="F121">
            <v>195</v>
          </cell>
          <cell r="G121">
            <v>249</v>
          </cell>
          <cell r="H121">
            <v>195</v>
          </cell>
          <cell r="I121">
            <v>195</v>
          </cell>
          <cell r="J121">
            <v>195</v>
          </cell>
          <cell r="K121">
            <v>150</v>
          </cell>
          <cell r="L121">
            <v>249</v>
          </cell>
          <cell r="M121">
            <v>249</v>
          </cell>
          <cell r="N121">
            <v>249</v>
          </cell>
          <cell r="O121">
            <v>224.1</v>
          </cell>
          <cell r="P121">
            <v>249</v>
          </cell>
          <cell r="Q121">
            <v>249</v>
          </cell>
          <cell r="R121">
            <v>249</v>
          </cell>
        </row>
        <row r="122">
          <cell r="D122">
            <v>31080000200</v>
          </cell>
          <cell r="E122" t="str">
            <v>骨髓活检术</v>
          </cell>
          <cell r="F122">
            <v>120</v>
          </cell>
          <cell r="G122">
            <v>153</v>
          </cell>
          <cell r="H122">
            <v>150</v>
          </cell>
          <cell r="I122">
            <v>150</v>
          </cell>
          <cell r="J122">
            <v>150</v>
          </cell>
          <cell r="K122">
            <v>120</v>
          </cell>
          <cell r="L122">
            <v>153</v>
          </cell>
          <cell r="M122">
            <v>153</v>
          </cell>
          <cell r="N122">
            <v>153</v>
          </cell>
          <cell r="O122">
            <v>137.7</v>
          </cell>
          <cell r="P122">
            <v>153</v>
          </cell>
          <cell r="Q122">
            <v>153</v>
          </cell>
          <cell r="R122">
            <v>153</v>
          </cell>
        </row>
        <row r="123">
          <cell r="D123">
            <v>31090100500</v>
          </cell>
          <cell r="E123" t="str">
            <v>经内镜食管治疗</v>
          </cell>
          <cell r="F123">
            <v>390</v>
          </cell>
          <cell r="G123">
            <v>438</v>
          </cell>
          <cell r="H123">
            <v>390</v>
          </cell>
          <cell r="I123">
            <v>390</v>
          </cell>
          <cell r="J123">
            <v>390</v>
          </cell>
          <cell r="K123">
            <v>300</v>
          </cell>
          <cell r="L123">
            <v>438</v>
          </cell>
          <cell r="M123">
            <v>438</v>
          </cell>
          <cell r="N123">
            <v>438</v>
          </cell>
          <cell r="O123">
            <v>394.2</v>
          </cell>
          <cell r="P123">
            <v>438</v>
          </cell>
          <cell r="Q123">
            <v>438</v>
          </cell>
          <cell r="R123">
            <v>438</v>
          </cell>
        </row>
        <row r="124">
          <cell r="D124">
            <v>31090300100</v>
          </cell>
          <cell r="E124" t="str">
            <v>经内镜胃肠置管术</v>
          </cell>
          <cell r="F124">
            <v>340</v>
          </cell>
          <cell r="G124">
            <v>418</v>
          </cell>
          <cell r="H124">
            <v>340</v>
          </cell>
          <cell r="I124">
            <v>340</v>
          </cell>
          <cell r="J124">
            <v>340</v>
          </cell>
          <cell r="K124">
            <v>260</v>
          </cell>
          <cell r="L124">
            <v>418</v>
          </cell>
          <cell r="M124">
            <v>418</v>
          </cell>
          <cell r="N124">
            <v>418</v>
          </cell>
          <cell r="O124">
            <v>376.2</v>
          </cell>
          <cell r="P124">
            <v>418</v>
          </cell>
          <cell r="Q124">
            <v>418</v>
          </cell>
          <cell r="R124">
            <v>418</v>
          </cell>
        </row>
        <row r="125">
          <cell r="D125">
            <v>31090300301</v>
          </cell>
          <cell r="E125" t="str">
            <v>经胃十二指肠镜胆道异物取出术</v>
          </cell>
          <cell r="F125">
            <v>780</v>
          </cell>
          <cell r="G125">
            <v>981</v>
          </cell>
          <cell r="H125">
            <v>780</v>
          </cell>
          <cell r="I125">
            <v>780</v>
          </cell>
          <cell r="J125">
            <v>780</v>
          </cell>
          <cell r="K125">
            <v>600</v>
          </cell>
          <cell r="L125">
            <v>981</v>
          </cell>
          <cell r="M125">
            <v>981</v>
          </cell>
          <cell r="N125">
            <v>981</v>
          </cell>
          <cell r="O125">
            <v>882.9</v>
          </cell>
          <cell r="P125">
            <v>981</v>
          </cell>
          <cell r="Q125">
            <v>981</v>
          </cell>
          <cell r="R125">
            <v>981</v>
          </cell>
        </row>
        <row r="126">
          <cell r="D126">
            <v>31090301400</v>
          </cell>
          <cell r="E126" t="str">
            <v>经鼻空肠营养管置管术</v>
          </cell>
          <cell r="F126">
            <v>105</v>
          </cell>
          <cell r="G126">
            <v>135</v>
          </cell>
          <cell r="H126">
            <v>105</v>
          </cell>
          <cell r="I126">
            <v>105</v>
          </cell>
          <cell r="J126">
            <v>105</v>
          </cell>
          <cell r="K126">
            <v>0</v>
          </cell>
          <cell r="L126">
            <v>135</v>
          </cell>
          <cell r="M126">
            <v>135</v>
          </cell>
          <cell r="N126">
            <v>135</v>
          </cell>
          <cell r="O126">
            <v>121.5</v>
          </cell>
          <cell r="P126">
            <v>135</v>
          </cell>
          <cell r="Q126">
            <v>135</v>
          </cell>
          <cell r="R126">
            <v>135</v>
          </cell>
        </row>
        <row r="127">
          <cell r="D127">
            <v>31090500300</v>
          </cell>
          <cell r="E127" t="str">
            <v>肝穿刺术</v>
          </cell>
          <cell r="F127">
            <v>260</v>
          </cell>
          <cell r="G127">
            <v>312</v>
          </cell>
          <cell r="H127">
            <v>260</v>
          </cell>
          <cell r="I127">
            <v>260</v>
          </cell>
          <cell r="J127">
            <v>260</v>
          </cell>
          <cell r="K127">
            <v>200</v>
          </cell>
          <cell r="L127">
            <v>312</v>
          </cell>
          <cell r="M127">
            <v>312</v>
          </cell>
          <cell r="N127">
            <v>312</v>
          </cell>
          <cell r="O127">
            <v>280.8</v>
          </cell>
          <cell r="P127">
            <v>312</v>
          </cell>
          <cell r="Q127">
            <v>312</v>
          </cell>
          <cell r="R127">
            <v>312</v>
          </cell>
        </row>
        <row r="128">
          <cell r="D128">
            <v>31090501000</v>
          </cell>
          <cell r="E128" t="str">
            <v>经皮肝穿胆道引流术(PTCD)</v>
          </cell>
          <cell r="F128">
            <v>520</v>
          </cell>
          <cell r="G128">
            <v>642</v>
          </cell>
          <cell r="H128">
            <v>520</v>
          </cell>
          <cell r="I128">
            <v>520</v>
          </cell>
          <cell r="J128">
            <v>520</v>
          </cell>
          <cell r="K128">
            <v>400</v>
          </cell>
          <cell r="L128">
            <v>642</v>
          </cell>
          <cell r="M128">
            <v>642</v>
          </cell>
          <cell r="N128">
            <v>642</v>
          </cell>
          <cell r="O128">
            <v>577.8</v>
          </cell>
          <cell r="P128">
            <v>642</v>
          </cell>
          <cell r="Q128">
            <v>642</v>
          </cell>
          <cell r="R128">
            <v>642</v>
          </cell>
        </row>
        <row r="129">
          <cell r="D129">
            <v>31090501200</v>
          </cell>
          <cell r="E129" t="str">
            <v>经内镜鼻胆管引流术（ENBD）</v>
          </cell>
          <cell r="F129">
            <v>650</v>
          </cell>
          <cell r="G129">
            <v>780</v>
          </cell>
          <cell r="H129">
            <v>650</v>
          </cell>
          <cell r="I129">
            <v>650</v>
          </cell>
          <cell r="J129">
            <v>650</v>
          </cell>
          <cell r="K129">
            <v>500</v>
          </cell>
          <cell r="L129">
            <v>780</v>
          </cell>
          <cell r="M129">
            <v>780</v>
          </cell>
          <cell r="N129">
            <v>780</v>
          </cell>
          <cell r="O129">
            <v>702</v>
          </cell>
          <cell r="P129">
            <v>780</v>
          </cell>
          <cell r="Q129">
            <v>780</v>
          </cell>
          <cell r="R129">
            <v>780</v>
          </cell>
        </row>
        <row r="130">
          <cell r="D130">
            <v>31090501601</v>
          </cell>
          <cell r="E130" t="str">
            <v>经内镜逆行胰胆管取石术</v>
          </cell>
          <cell r="F130">
            <v>1170</v>
          </cell>
          <cell r="G130">
            <v>1421</v>
          </cell>
          <cell r="H130">
            <v>1170</v>
          </cell>
          <cell r="I130">
            <v>1170</v>
          </cell>
          <cell r="J130">
            <v>1170</v>
          </cell>
          <cell r="K130">
            <v>900</v>
          </cell>
          <cell r="L130">
            <v>1421</v>
          </cell>
          <cell r="M130">
            <v>1421</v>
          </cell>
          <cell r="N130">
            <v>1421</v>
          </cell>
          <cell r="O130">
            <v>1278.9</v>
          </cell>
          <cell r="P130">
            <v>1421</v>
          </cell>
          <cell r="Q130">
            <v>1421</v>
          </cell>
          <cell r="R130">
            <v>1421</v>
          </cell>
        </row>
        <row r="131">
          <cell r="D131">
            <v>31090502000</v>
          </cell>
          <cell r="E131" t="str">
            <v>经内镜胰胆管扩张术＋支架置入术</v>
          </cell>
          <cell r="F131">
            <v>1040</v>
          </cell>
          <cell r="G131">
            <v>1329</v>
          </cell>
          <cell r="H131">
            <v>1040</v>
          </cell>
          <cell r="I131">
            <v>1040</v>
          </cell>
          <cell r="J131">
            <v>1040</v>
          </cell>
          <cell r="K131">
            <v>800</v>
          </cell>
          <cell r="L131">
            <v>1329</v>
          </cell>
          <cell r="M131">
            <v>1329</v>
          </cell>
          <cell r="N131">
            <v>1329</v>
          </cell>
          <cell r="O131">
            <v>1196.1</v>
          </cell>
          <cell r="P131">
            <v>1329</v>
          </cell>
          <cell r="Q131">
            <v>1329</v>
          </cell>
          <cell r="R131">
            <v>1329</v>
          </cell>
        </row>
        <row r="132">
          <cell r="D132">
            <v>31100002700</v>
          </cell>
          <cell r="E132" t="str">
            <v>经膀胱镜输尿管支架置入术</v>
          </cell>
          <cell r="F132">
            <v>455</v>
          </cell>
          <cell r="G132">
            <v>535</v>
          </cell>
          <cell r="H132">
            <v>455</v>
          </cell>
          <cell r="I132">
            <v>455</v>
          </cell>
          <cell r="J132">
            <v>455</v>
          </cell>
          <cell r="K132">
            <v>350</v>
          </cell>
          <cell r="L132">
            <v>535</v>
          </cell>
          <cell r="M132">
            <v>535</v>
          </cell>
          <cell r="N132">
            <v>535</v>
          </cell>
          <cell r="O132">
            <v>481.5</v>
          </cell>
          <cell r="P132">
            <v>535</v>
          </cell>
          <cell r="Q132">
            <v>535</v>
          </cell>
          <cell r="R132">
            <v>535</v>
          </cell>
        </row>
        <row r="133">
          <cell r="D133">
            <v>31100002701</v>
          </cell>
          <cell r="E133" t="str">
            <v>经膀胱镜输尿管支架取出术</v>
          </cell>
          <cell r="F133">
            <v>455</v>
          </cell>
          <cell r="G133">
            <v>500</v>
          </cell>
          <cell r="H133">
            <v>455</v>
          </cell>
          <cell r="I133">
            <v>455</v>
          </cell>
          <cell r="J133">
            <v>455</v>
          </cell>
          <cell r="K133">
            <v>350</v>
          </cell>
          <cell r="L133">
            <v>500</v>
          </cell>
          <cell r="M133">
            <v>500</v>
          </cell>
          <cell r="N133">
            <v>500</v>
          </cell>
          <cell r="O133">
            <v>450</v>
          </cell>
          <cell r="P133">
            <v>500</v>
          </cell>
          <cell r="Q133">
            <v>500</v>
          </cell>
          <cell r="R133">
            <v>500</v>
          </cell>
        </row>
        <row r="134">
          <cell r="D134">
            <v>31110001301</v>
          </cell>
          <cell r="E134" t="str">
            <v>前列腺穿刺术</v>
          </cell>
          <cell r="F134">
            <v>170</v>
          </cell>
          <cell r="G134">
            <v>194</v>
          </cell>
          <cell r="H134">
            <v>170</v>
          </cell>
          <cell r="I134">
            <v>170</v>
          </cell>
          <cell r="J134">
            <v>170</v>
          </cell>
          <cell r="K134">
            <v>130</v>
          </cell>
          <cell r="L134">
            <v>194</v>
          </cell>
          <cell r="M134">
            <v>194</v>
          </cell>
          <cell r="N134">
            <v>194</v>
          </cell>
          <cell r="O134">
            <v>174.6</v>
          </cell>
          <cell r="P134">
            <v>194</v>
          </cell>
          <cell r="Q134">
            <v>194</v>
          </cell>
          <cell r="R134">
            <v>194</v>
          </cell>
        </row>
        <row r="135">
          <cell r="D135">
            <v>31120100500</v>
          </cell>
          <cell r="E135" t="str">
            <v>阴道填塞</v>
          </cell>
          <cell r="F135">
            <v>39</v>
          </cell>
          <cell r="G135">
            <v>43</v>
          </cell>
          <cell r="H135">
            <v>39</v>
          </cell>
          <cell r="I135">
            <v>39</v>
          </cell>
          <cell r="J135">
            <v>39</v>
          </cell>
          <cell r="K135">
            <v>30</v>
          </cell>
          <cell r="L135">
            <v>43</v>
          </cell>
          <cell r="M135">
            <v>43</v>
          </cell>
          <cell r="N135">
            <v>43</v>
          </cell>
          <cell r="O135">
            <v>38.7</v>
          </cell>
          <cell r="P135">
            <v>43</v>
          </cell>
          <cell r="Q135">
            <v>43</v>
          </cell>
          <cell r="R135">
            <v>43</v>
          </cell>
        </row>
        <row r="136">
          <cell r="D136">
            <v>31120100501</v>
          </cell>
          <cell r="E136" t="str">
            <v>阴道填塞物取出</v>
          </cell>
          <cell r="F136">
            <v>39</v>
          </cell>
          <cell r="G136">
            <v>43</v>
          </cell>
          <cell r="H136">
            <v>39</v>
          </cell>
          <cell r="I136">
            <v>39</v>
          </cell>
          <cell r="J136">
            <v>39</v>
          </cell>
          <cell r="K136">
            <v>30</v>
          </cell>
          <cell r="L136">
            <v>43</v>
          </cell>
          <cell r="M136">
            <v>43</v>
          </cell>
          <cell r="N136">
            <v>43</v>
          </cell>
          <cell r="O136">
            <v>38.7</v>
          </cell>
          <cell r="P136">
            <v>43</v>
          </cell>
          <cell r="Q136">
            <v>43</v>
          </cell>
          <cell r="R136">
            <v>43</v>
          </cell>
        </row>
        <row r="137">
          <cell r="D137">
            <v>31120100800</v>
          </cell>
          <cell r="E137" t="str">
            <v>宫颈活检术</v>
          </cell>
          <cell r="F137">
            <v>52</v>
          </cell>
          <cell r="G137">
            <v>58.8</v>
          </cell>
          <cell r="H137">
            <v>52</v>
          </cell>
          <cell r="I137">
            <v>52</v>
          </cell>
          <cell r="J137">
            <v>52</v>
          </cell>
          <cell r="K137">
            <v>40</v>
          </cell>
          <cell r="L137">
            <v>58.8</v>
          </cell>
          <cell r="M137">
            <v>58.8</v>
          </cell>
          <cell r="N137">
            <v>58.8</v>
          </cell>
          <cell r="O137">
            <v>52.92</v>
          </cell>
          <cell r="P137">
            <v>58.8</v>
          </cell>
          <cell r="Q137">
            <v>58.8</v>
          </cell>
          <cell r="R137">
            <v>58.8</v>
          </cell>
        </row>
        <row r="138">
          <cell r="D138">
            <v>31120100904</v>
          </cell>
          <cell r="E138" t="str">
            <v>宫颈上药</v>
          </cell>
          <cell r="F138">
            <v>13</v>
          </cell>
          <cell r="G138">
            <v>15</v>
          </cell>
          <cell r="H138">
            <v>13</v>
          </cell>
          <cell r="I138">
            <v>13</v>
          </cell>
          <cell r="J138">
            <v>13</v>
          </cell>
          <cell r="K138">
            <v>10</v>
          </cell>
          <cell r="L138">
            <v>15</v>
          </cell>
          <cell r="M138">
            <v>15</v>
          </cell>
          <cell r="N138">
            <v>15</v>
          </cell>
          <cell r="O138">
            <v>13.5</v>
          </cell>
          <cell r="P138">
            <v>15</v>
          </cell>
          <cell r="Q138">
            <v>15</v>
          </cell>
          <cell r="R138">
            <v>15</v>
          </cell>
        </row>
        <row r="139">
          <cell r="D139">
            <v>31120101100</v>
          </cell>
          <cell r="E139" t="str">
            <v>宫颈内口探查术</v>
          </cell>
          <cell r="F139">
            <v>65</v>
          </cell>
          <cell r="G139">
            <v>70</v>
          </cell>
          <cell r="H139">
            <v>78</v>
          </cell>
          <cell r="I139">
            <v>78</v>
          </cell>
          <cell r="J139">
            <v>78</v>
          </cell>
          <cell r="K139">
            <v>50</v>
          </cell>
          <cell r="L139">
            <v>70</v>
          </cell>
          <cell r="M139">
            <v>70</v>
          </cell>
          <cell r="N139">
            <v>70</v>
          </cell>
          <cell r="O139">
            <v>63</v>
          </cell>
          <cell r="P139">
            <v>70</v>
          </cell>
          <cell r="Q139">
            <v>70</v>
          </cell>
          <cell r="R139">
            <v>70</v>
          </cell>
        </row>
        <row r="140">
          <cell r="D140">
            <v>31120101200</v>
          </cell>
          <cell r="E140" t="str">
            <v>子宫托治疗</v>
          </cell>
          <cell r="F140">
            <v>39</v>
          </cell>
          <cell r="G140">
            <v>43.1</v>
          </cell>
          <cell r="H140">
            <v>39</v>
          </cell>
          <cell r="I140">
            <v>39</v>
          </cell>
          <cell r="J140">
            <v>39</v>
          </cell>
          <cell r="K140">
            <v>30</v>
          </cell>
          <cell r="L140">
            <v>43.1</v>
          </cell>
          <cell r="M140">
            <v>43.1</v>
          </cell>
          <cell r="N140">
            <v>43.1</v>
          </cell>
          <cell r="O140">
            <v>38.79</v>
          </cell>
          <cell r="P140">
            <v>43.1</v>
          </cell>
          <cell r="Q140">
            <v>43.1</v>
          </cell>
          <cell r="R140">
            <v>43.1</v>
          </cell>
        </row>
        <row r="141">
          <cell r="D141">
            <v>31120101300</v>
          </cell>
          <cell r="E141" t="str">
            <v>子宫内膜活检术</v>
          </cell>
          <cell r="F141">
            <v>130</v>
          </cell>
          <cell r="G141">
            <v>145</v>
          </cell>
          <cell r="H141">
            <v>130</v>
          </cell>
          <cell r="I141">
            <v>130</v>
          </cell>
          <cell r="J141">
            <v>130</v>
          </cell>
          <cell r="K141">
            <v>100</v>
          </cell>
          <cell r="L141">
            <v>145</v>
          </cell>
          <cell r="M141">
            <v>145</v>
          </cell>
          <cell r="N141">
            <v>145</v>
          </cell>
          <cell r="O141">
            <v>130.5</v>
          </cell>
          <cell r="P141">
            <v>145</v>
          </cell>
          <cell r="Q141">
            <v>145</v>
          </cell>
          <cell r="R141">
            <v>145</v>
          </cell>
        </row>
        <row r="142">
          <cell r="D142">
            <v>31120101500</v>
          </cell>
          <cell r="E142" t="str">
            <v>子宫输卵管通液术</v>
          </cell>
          <cell r="F142">
            <v>195</v>
          </cell>
          <cell r="G142">
            <v>220</v>
          </cell>
          <cell r="H142">
            <v>195</v>
          </cell>
          <cell r="I142">
            <v>195</v>
          </cell>
          <cell r="J142">
            <v>195</v>
          </cell>
          <cell r="K142">
            <v>150</v>
          </cell>
          <cell r="L142">
            <v>220</v>
          </cell>
          <cell r="M142">
            <v>220</v>
          </cell>
          <cell r="N142">
            <v>220</v>
          </cell>
          <cell r="O142">
            <v>198</v>
          </cell>
          <cell r="P142">
            <v>220</v>
          </cell>
          <cell r="Q142">
            <v>220</v>
          </cell>
          <cell r="R142">
            <v>220</v>
          </cell>
        </row>
        <row r="143">
          <cell r="D143">
            <v>31120101900</v>
          </cell>
          <cell r="E143" t="str">
            <v>宫腔填塞</v>
          </cell>
          <cell r="F143">
            <v>105</v>
          </cell>
          <cell r="G143">
            <v>120</v>
          </cell>
          <cell r="H143">
            <v>105</v>
          </cell>
          <cell r="I143">
            <v>105</v>
          </cell>
          <cell r="J143">
            <v>105</v>
          </cell>
          <cell r="K143">
            <v>80</v>
          </cell>
          <cell r="L143">
            <v>120</v>
          </cell>
          <cell r="M143">
            <v>120</v>
          </cell>
          <cell r="N143">
            <v>120</v>
          </cell>
          <cell r="O143">
            <v>108</v>
          </cell>
          <cell r="P143">
            <v>120</v>
          </cell>
          <cell r="Q143">
            <v>120</v>
          </cell>
          <cell r="R143">
            <v>120</v>
          </cell>
        </row>
        <row r="144">
          <cell r="D144">
            <v>31120101901</v>
          </cell>
          <cell r="E144" t="str">
            <v>宫腔填塞物取出</v>
          </cell>
          <cell r="F144">
            <v>105</v>
          </cell>
          <cell r="G144">
            <v>120</v>
          </cell>
          <cell r="H144">
            <v>105</v>
          </cell>
          <cell r="I144">
            <v>105</v>
          </cell>
          <cell r="J144">
            <v>105</v>
          </cell>
          <cell r="K144">
            <v>80</v>
          </cell>
          <cell r="L144">
            <v>120</v>
          </cell>
          <cell r="M144">
            <v>120</v>
          </cell>
          <cell r="N144">
            <v>120</v>
          </cell>
          <cell r="O144">
            <v>108</v>
          </cell>
          <cell r="P144">
            <v>120</v>
          </cell>
          <cell r="Q144">
            <v>120</v>
          </cell>
          <cell r="R144">
            <v>120</v>
          </cell>
        </row>
        <row r="145">
          <cell r="D145">
            <v>31120102000</v>
          </cell>
          <cell r="E145" t="str">
            <v>妇科激光治疗</v>
          </cell>
          <cell r="F145">
            <v>65</v>
          </cell>
          <cell r="G145">
            <v>77</v>
          </cell>
          <cell r="H145">
            <v>65</v>
          </cell>
          <cell r="I145">
            <v>65</v>
          </cell>
          <cell r="J145">
            <v>65</v>
          </cell>
          <cell r="K145">
            <v>50</v>
          </cell>
          <cell r="L145">
            <v>77</v>
          </cell>
          <cell r="M145">
            <v>77</v>
          </cell>
          <cell r="N145">
            <v>77</v>
          </cell>
          <cell r="O145">
            <v>69.3</v>
          </cell>
          <cell r="P145">
            <v>77</v>
          </cell>
          <cell r="Q145">
            <v>77</v>
          </cell>
          <cell r="R145">
            <v>77</v>
          </cell>
        </row>
        <row r="146">
          <cell r="D146">
            <v>31120102601</v>
          </cell>
          <cell r="E146" t="str">
            <v>胎儿心率电子监测两胎及以上加收</v>
          </cell>
          <cell r="F146">
            <v>10</v>
          </cell>
          <cell r="G146">
            <v>12</v>
          </cell>
          <cell r="H146">
            <v>12</v>
          </cell>
          <cell r="I146">
            <v>12</v>
          </cell>
          <cell r="J146">
            <v>12</v>
          </cell>
          <cell r="K146">
            <v>10</v>
          </cell>
          <cell r="L146">
            <v>12</v>
          </cell>
          <cell r="M146">
            <v>12</v>
          </cell>
          <cell r="N146">
            <v>12</v>
          </cell>
          <cell r="O146">
            <v>10.8</v>
          </cell>
          <cell r="P146">
            <v>12</v>
          </cell>
          <cell r="Q146">
            <v>12</v>
          </cell>
          <cell r="R146">
            <v>12</v>
          </cell>
        </row>
        <row r="147">
          <cell r="D147">
            <v>31120102602</v>
          </cell>
          <cell r="E147" t="str">
            <v>无负荷试验（NST）</v>
          </cell>
          <cell r="F147">
            <v>20</v>
          </cell>
          <cell r="G147">
            <v>23.1</v>
          </cell>
          <cell r="H147">
            <v>20</v>
          </cell>
          <cell r="I147">
            <v>20</v>
          </cell>
          <cell r="J147">
            <v>20</v>
          </cell>
          <cell r="K147">
            <v>20</v>
          </cell>
          <cell r="L147">
            <v>23.1</v>
          </cell>
          <cell r="M147">
            <v>23.1</v>
          </cell>
          <cell r="N147">
            <v>23.1</v>
          </cell>
          <cell r="O147">
            <v>20.79</v>
          </cell>
          <cell r="P147">
            <v>23.1</v>
          </cell>
          <cell r="Q147">
            <v>23.1</v>
          </cell>
          <cell r="R147">
            <v>23.1</v>
          </cell>
        </row>
        <row r="148">
          <cell r="D148">
            <v>31120102603</v>
          </cell>
          <cell r="E148" t="str">
            <v>催产素激惹试验（OCT）</v>
          </cell>
          <cell r="F148">
            <v>20</v>
          </cell>
          <cell r="G148">
            <v>24</v>
          </cell>
          <cell r="H148">
            <v>20</v>
          </cell>
          <cell r="I148">
            <v>20</v>
          </cell>
          <cell r="J148">
            <v>20</v>
          </cell>
          <cell r="K148">
            <v>20</v>
          </cell>
          <cell r="L148">
            <v>24</v>
          </cell>
          <cell r="M148">
            <v>24</v>
          </cell>
          <cell r="N148">
            <v>24</v>
          </cell>
          <cell r="O148">
            <v>21.6</v>
          </cell>
          <cell r="P148">
            <v>24</v>
          </cell>
          <cell r="Q148">
            <v>24</v>
          </cell>
          <cell r="R148">
            <v>24</v>
          </cell>
        </row>
        <row r="149">
          <cell r="D149">
            <v>31120102604</v>
          </cell>
          <cell r="E149" t="str">
            <v>胎儿声音刺激试验</v>
          </cell>
          <cell r="F149">
            <v>20</v>
          </cell>
          <cell r="G149">
            <v>23.7</v>
          </cell>
          <cell r="H149">
            <v>20</v>
          </cell>
          <cell r="I149">
            <v>20</v>
          </cell>
          <cell r="J149">
            <v>20</v>
          </cell>
          <cell r="K149">
            <v>20</v>
          </cell>
          <cell r="L149">
            <v>23.7</v>
          </cell>
          <cell r="M149">
            <v>23.7</v>
          </cell>
          <cell r="N149">
            <v>23.7</v>
          </cell>
          <cell r="O149">
            <v>21.33</v>
          </cell>
          <cell r="P149">
            <v>23.7</v>
          </cell>
          <cell r="Q149">
            <v>23.7</v>
          </cell>
          <cell r="R149">
            <v>23.7</v>
          </cell>
        </row>
        <row r="150">
          <cell r="D150">
            <v>31120103001</v>
          </cell>
          <cell r="E150" t="str">
            <v>羊膜腔注药中期引产术</v>
          </cell>
          <cell r="F150">
            <v>65</v>
          </cell>
          <cell r="G150">
            <v>84</v>
          </cell>
          <cell r="H150">
            <v>65</v>
          </cell>
          <cell r="I150">
            <v>65</v>
          </cell>
          <cell r="J150">
            <v>65</v>
          </cell>
          <cell r="K150">
            <v>50</v>
          </cell>
          <cell r="L150">
            <v>84</v>
          </cell>
          <cell r="M150">
            <v>84</v>
          </cell>
          <cell r="N150">
            <v>84</v>
          </cell>
          <cell r="O150">
            <v>75.6</v>
          </cell>
          <cell r="P150">
            <v>84</v>
          </cell>
          <cell r="Q150">
            <v>84</v>
          </cell>
          <cell r="R150">
            <v>84</v>
          </cell>
        </row>
        <row r="151">
          <cell r="D151">
            <v>31120104800</v>
          </cell>
          <cell r="E151" t="str">
            <v>宫内节育器放置术</v>
          </cell>
          <cell r="F151">
            <v>91</v>
          </cell>
          <cell r="G151">
            <v>109</v>
          </cell>
          <cell r="H151">
            <v>91</v>
          </cell>
          <cell r="I151">
            <v>91</v>
          </cell>
          <cell r="J151">
            <v>91</v>
          </cell>
          <cell r="K151">
            <v>70</v>
          </cell>
          <cell r="L151">
            <v>109</v>
          </cell>
          <cell r="M151">
            <v>109</v>
          </cell>
          <cell r="N151">
            <v>109</v>
          </cell>
          <cell r="O151">
            <v>98.1</v>
          </cell>
          <cell r="P151">
            <v>109</v>
          </cell>
          <cell r="Q151">
            <v>109</v>
          </cell>
          <cell r="R151">
            <v>109</v>
          </cell>
        </row>
        <row r="152">
          <cell r="D152">
            <v>31120104801</v>
          </cell>
          <cell r="E152" t="str">
            <v>宫内节育器取出术</v>
          </cell>
          <cell r="F152">
            <v>91</v>
          </cell>
          <cell r="G152">
            <v>107</v>
          </cell>
          <cell r="H152">
            <v>91</v>
          </cell>
          <cell r="I152">
            <v>91</v>
          </cell>
          <cell r="J152">
            <v>91</v>
          </cell>
          <cell r="K152">
            <v>70</v>
          </cell>
          <cell r="L152">
            <v>107</v>
          </cell>
          <cell r="M152">
            <v>107</v>
          </cell>
          <cell r="N152">
            <v>107</v>
          </cell>
          <cell r="O152">
            <v>96.3</v>
          </cell>
          <cell r="P152">
            <v>107</v>
          </cell>
          <cell r="Q152">
            <v>107</v>
          </cell>
          <cell r="R152">
            <v>107</v>
          </cell>
        </row>
        <row r="153">
          <cell r="D153">
            <v>31120104802</v>
          </cell>
          <cell r="E153" t="str">
            <v>嵌顿性宫内节育器取出术加收</v>
          </cell>
          <cell r="F153">
            <v>65</v>
          </cell>
          <cell r="G153">
            <v>75.3</v>
          </cell>
          <cell r="H153">
            <v>65</v>
          </cell>
          <cell r="I153">
            <v>65</v>
          </cell>
          <cell r="J153">
            <v>65</v>
          </cell>
          <cell r="K153">
            <v>50</v>
          </cell>
          <cell r="L153">
            <v>75.3</v>
          </cell>
          <cell r="M153">
            <v>75.3</v>
          </cell>
          <cell r="N153">
            <v>75.3</v>
          </cell>
          <cell r="O153">
            <v>67.77</v>
          </cell>
          <cell r="P153">
            <v>75.3</v>
          </cell>
          <cell r="Q153">
            <v>75.3</v>
          </cell>
          <cell r="R153">
            <v>75.3</v>
          </cell>
        </row>
        <row r="154">
          <cell r="D154">
            <v>31120105000</v>
          </cell>
          <cell r="E154" t="str">
            <v>刮宫术</v>
          </cell>
          <cell r="F154">
            <v>210</v>
          </cell>
          <cell r="G154">
            <v>243</v>
          </cell>
          <cell r="H154">
            <v>210</v>
          </cell>
          <cell r="I154">
            <v>210</v>
          </cell>
          <cell r="J154">
            <v>210</v>
          </cell>
          <cell r="K154">
            <v>160</v>
          </cell>
          <cell r="L154">
            <v>243</v>
          </cell>
          <cell r="M154">
            <v>243</v>
          </cell>
          <cell r="N154">
            <v>243</v>
          </cell>
          <cell r="O154">
            <v>218.7</v>
          </cell>
          <cell r="P154">
            <v>243</v>
          </cell>
          <cell r="Q154">
            <v>243</v>
          </cell>
          <cell r="R154">
            <v>243</v>
          </cell>
        </row>
        <row r="155">
          <cell r="D155">
            <v>31120105001</v>
          </cell>
          <cell r="E155" t="str">
            <v>分段诊断性刮宫</v>
          </cell>
          <cell r="F155">
            <v>210</v>
          </cell>
          <cell r="G155">
            <v>233</v>
          </cell>
          <cell r="H155">
            <v>210</v>
          </cell>
          <cell r="I155">
            <v>210</v>
          </cell>
          <cell r="J155">
            <v>210</v>
          </cell>
          <cell r="K155">
            <v>160</v>
          </cell>
          <cell r="L155">
            <v>233</v>
          </cell>
          <cell r="M155">
            <v>233</v>
          </cell>
          <cell r="N155">
            <v>233</v>
          </cell>
          <cell r="O155">
            <v>209.7</v>
          </cell>
          <cell r="P155">
            <v>233</v>
          </cell>
          <cell r="Q155">
            <v>233</v>
          </cell>
          <cell r="R155">
            <v>233</v>
          </cell>
        </row>
        <row r="156">
          <cell r="D156">
            <v>31120105300</v>
          </cell>
          <cell r="E156" t="str">
            <v>人工流产术</v>
          </cell>
          <cell r="F156">
            <v>195</v>
          </cell>
          <cell r="G156">
            <v>226</v>
          </cell>
          <cell r="H156">
            <v>195</v>
          </cell>
          <cell r="I156">
            <v>195</v>
          </cell>
          <cell r="J156">
            <v>195</v>
          </cell>
          <cell r="K156">
            <v>150</v>
          </cell>
          <cell r="L156">
            <v>226</v>
          </cell>
          <cell r="M156">
            <v>226</v>
          </cell>
          <cell r="N156">
            <v>226</v>
          </cell>
          <cell r="O156">
            <v>203.4</v>
          </cell>
          <cell r="P156">
            <v>226</v>
          </cell>
          <cell r="Q156">
            <v>226</v>
          </cell>
          <cell r="R156">
            <v>226</v>
          </cell>
        </row>
        <row r="157">
          <cell r="D157">
            <v>31120105700</v>
          </cell>
          <cell r="E157" t="str">
            <v>产后按摩</v>
          </cell>
          <cell r="F157">
            <v>6.5</v>
          </cell>
          <cell r="G157">
            <v>7.5</v>
          </cell>
          <cell r="H157">
            <v>6.5</v>
          </cell>
          <cell r="I157">
            <v>6.5</v>
          </cell>
          <cell r="J157">
            <v>6.5</v>
          </cell>
          <cell r="K157">
            <v>5</v>
          </cell>
          <cell r="L157">
            <v>7.5</v>
          </cell>
          <cell r="M157">
            <v>7.5</v>
          </cell>
          <cell r="N157">
            <v>7.5</v>
          </cell>
          <cell r="O157">
            <v>6.75</v>
          </cell>
          <cell r="P157">
            <v>7.5</v>
          </cell>
          <cell r="Q157">
            <v>7.5</v>
          </cell>
          <cell r="R157">
            <v>7.5</v>
          </cell>
        </row>
        <row r="158">
          <cell r="D158">
            <v>31120190400</v>
          </cell>
          <cell r="E158" t="str">
            <v>抗早孕药物流产</v>
          </cell>
          <cell r="F158">
            <v>170</v>
          </cell>
          <cell r="G158">
            <v>198</v>
          </cell>
          <cell r="H158">
            <v>170</v>
          </cell>
          <cell r="I158">
            <v>170</v>
          </cell>
          <cell r="J158">
            <v>170</v>
          </cell>
          <cell r="K158">
            <v>130</v>
          </cell>
          <cell r="L158">
            <v>198</v>
          </cell>
          <cell r="M158">
            <v>198</v>
          </cell>
          <cell r="N158">
            <v>198</v>
          </cell>
          <cell r="O158">
            <v>178.2</v>
          </cell>
          <cell r="P158">
            <v>198</v>
          </cell>
          <cell r="Q158">
            <v>198</v>
          </cell>
          <cell r="R158">
            <v>198</v>
          </cell>
        </row>
        <row r="159">
          <cell r="D159">
            <v>31120200400</v>
          </cell>
          <cell r="E159" t="str">
            <v>新生儿气管插管术</v>
          </cell>
          <cell r="F159">
            <v>39</v>
          </cell>
          <cell r="G159">
            <v>47.2</v>
          </cell>
          <cell r="H159">
            <v>39</v>
          </cell>
          <cell r="I159">
            <v>39</v>
          </cell>
          <cell r="J159">
            <v>39</v>
          </cell>
          <cell r="K159">
            <v>30</v>
          </cell>
          <cell r="L159">
            <v>47.2</v>
          </cell>
          <cell r="M159">
            <v>47.2</v>
          </cell>
          <cell r="N159">
            <v>47.2</v>
          </cell>
          <cell r="O159">
            <v>42.48</v>
          </cell>
          <cell r="P159">
            <v>47.2</v>
          </cell>
          <cell r="Q159">
            <v>47.2</v>
          </cell>
          <cell r="R159">
            <v>47.2</v>
          </cell>
        </row>
        <row r="160">
          <cell r="D160">
            <v>31120200600</v>
          </cell>
          <cell r="E160" t="str">
            <v>新生儿洗胃</v>
          </cell>
          <cell r="F160">
            <v>52</v>
          </cell>
          <cell r="G160">
            <v>63</v>
          </cell>
          <cell r="H160">
            <v>52</v>
          </cell>
          <cell r="I160">
            <v>52</v>
          </cell>
          <cell r="J160">
            <v>52</v>
          </cell>
          <cell r="K160">
            <v>40</v>
          </cell>
          <cell r="L160">
            <v>63</v>
          </cell>
          <cell r="M160">
            <v>63</v>
          </cell>
          <cell r="N160">
            <v>63</v>
          </cell>
          <cell r="O160">
            <v>56.7</v>
          </cell>
          <cell r="P160">
            <v>63</v>
          </cell>
          <cell r="Q160">
            <v>63</v>
          </cell>
          <cell r="R160">
            <v>63</v>
          </cell>
        </row>
        <row r="161">
          <cell r="D161">
            <v>31120200700</v>
          </cell>
          <cell r="E161" t="str">
            <v>新生儿监护</v>
          </cell>
          <cell r="F161">
            <v>6.5</v>
          </cell>
          <cell r="G161">
            <v>7.4</v>
          </cell>
          <cell r="H161">
            <v>6.5</v>
          </cell>
          <cell r="I161">
            <v>6.5</v>
          </cell>
          <cell r="J161">
            <v>6.5</v>
          </cell>
          <cell r="K161">
            <v>5</v>
          </cell>
          <cell r="L161">
            <v>7.4</v>
          </cell>
          <cell r="M161">
            <v>7.4</v>
          </cell>
          <cell r="N161">
            <v>7.4</v>
          </cell>
          <cell r="O161">
            <v>6.66</v>
          </cell>
          <cell r="P161">
            <v>7.4</v>
          </cell>
          <cell r="Q161">
            <v>7.4</v>
          </cell>
          <cell r="R161">
            <v>7.4</v>
          </cell>
        </row>
        <row r="162">
          <cell r="D162">
            <v>31120200800</v>
          </cell>
          <cell r="E162" t="str">
            <v>新生儿脐静脉穿刺和注射</v>
          </cell>
          <cell r="F162">
            <v>16.9</v>
          </cell>
          <cell r="G162">
            <v>21.1</v>
          </cell>
          <cell r="H162">
            <v>13</v>
          </cell>
          <cell r="I162">
            <v>13</v>
          </cell>
          <cell r="J162">
            <v>13</v>
          </cell>
          <cell r="K162">
            <v>10</v>
          </cell>
          <cell r="L162">
            <v>21.1</v>
          </cell>
          <cell r="M162">
            <v>21.1</v>
          </cell>
          <cell r="N162">
            <v>21.1</v>
          </cell>
          <cell r="O162">
            <v>18.99</v>
          </cell>
          <cell r="P162">
            <v>21.1</v>
          </cell>
          <cell r="Q162">
            <v>21.1</v>
          </cell>
          <cell r="R162">
            <v>21.1</v>
          </cell>
        </row>
        <row r="163">
          <cell r="D163">
            <v>31120201000</v>
          </cell>
          <cell r="E163" t="str">
            <v>新生儿换血术</v>
          </cell>
          <cell r="F163">
            <v>390</v>
          </cell>
          <cell r="G163">
            <v>474</v>
          </cell>
          <cell r="H163">
            <v>390</v>
          </cell>
          <cell r="I163">
            <v>390</v>
          </cell>
          <cell r="J163">
            <v>390</v>
          </cell>
          <cell r="K163">
            <v>300</v>
          </cell>
          <cell r="L163">
            <v>474</v>
          </cell>
          <cell r="M163">
            <v>474</v>
          </cell>
          <cell r="N163">
            <v>474</v>
          </cell>
          <cell r="O163">
            <v>426.6</v>
          </cell>
          <cell r="P163">
            <v>474</v>
          </cell>
          <cell r="Q163">
            <v>474</v>
          </cell>
          <cell r="R163">
            <v>474</v>
          </cell>
        </row>
        <row r="164">
          <cell r="D164">
            <v>31120201200</v>
          </cell>
          <cell r="E164" t="str">
            <v>新生儿辐射抢救治疗</v>
          </cell>
          <cell r="F164">
            <v>3.9</v>
          </cell>
          <cell r="G164">
            <v>4.3</v>
          </cell>
          <cell r="H164">
            <v>3.9</v>
          </cell>
          <cell r="I164">
            <v>3.9</v>
          </cell>
          <cell r="J164">
            <v>3.9</v>
          </cell>
          <cell r="K164">
            <v>3</v>
          </cell>
          <cell r="L164">
            <v>4.3</v>
          </cell>
          <cell r="M164">
            <v>4.3</v>
          </cell>
          <cell r="N164">
            <v>4.3</v>
          </cell>
          <cell r="O164">
            <v>3.87</v>
          </cell>
          <cell r="P164">
            <v>4.3</v>
          </cell>
          <cell r="Q164">
            <v>4.3</v>
          </cell>
          <cell r="R164">
            <v>4.3</v>
          </cell>
        </row>
        <row r="165">
          <cell r="D165">
            <v>31140000600</v>
          </cell>
          <cell r="E165" t="str">
            <v>皮损取材检查</v>
          </cell>
          <cell r="F165">
            <v>5</v>
          </cell>
          <cell r="G165">
            <v>5.9</v>
          </cell>
          <cell r="H165">
            <v>5</v>
          </cell>
          <cell r="I165">
            <v>5</v>
          </cell>
          <cell r="J165">
            <v>5</v>
          </cell>
          <cell r="K165">
            <v>5</v>
          </cell>
          <cell r="L165">
            <v>5.9</v>
          </cell>
          <cell r="M165">
            <v>5.9</v>
          </cell>
          <cell r="N165">
            <v>5.9</v>
          </cell>
          <cell r="O165">
            <v>5.31</v>
          </cell>
          <cell r="P165">
            <v>5.9</v>
          </cell>
          <cell r="Q165">
            <v>5.9</v>
          </cell>
          <cell r="R165">
            <v>5.9</v>
          </cell>
        </row>
        <row r="166">
          <cell r="D166">
            <v>31140002700</v>
          </cell>
          <cell r="E166" t="str">
            <v>皮肤溃疡清创术</v>
          </cell>
          <cell r="F166">
            <v>20</v>
          </cell>
          <cell r="G166">
            <v>23.2</v>
          </cell>
          <cell r="H166">
            <v>20</v>
          </cell>
          <cell r="I166">
            <v>20</v>
          </cell>
          <cell r="J166">
            <v>20</v>
          </cell>
          <cell r="K166">
            <v>15</v>
          </cell>
          <cell r="L166">
            <v>23.2</v>
          </cell>
          <cell r="M166">
            <v>23.2</v>
          </cell>
          <cell r="N166">
            <v>23.2</v>
          </cell>
          <cell r="O166">
            <v>20.88</v>
          </cell>
          <cell r="P166">
            <v>23.2</v>
          </cell>
          <cell r="Q166">
            <v>23.2</v>
          </cell>
          <cell r="R166">
            <v>23.2</v>
          </cell>
        </row>
        <row r="167">
          <cell r="D167">
            <v>31140003101</v>
          </cell>
          <cell r="E167" t="str">
            <v>血管硬化剂注射治疗</v>
          </cell>
          <cell r="F167">
            <v>46</v>
          </cell>
          <cell r="G167">
            <v>55.1</v>
          </cell>
          <cell r="H167">
            <v>46</v>
          </cell>
          <cell r="I167">
            <v>46</v>
          </cell>
          <cell r="J167">
            <v>46</v>
          </cell>
          <cell r="K167">
            <v>35</v>
          </cell>
          <cell r="L167">
            <v>55.1</v>
          </cell>
          <cell r="M167">
            <v>55.1</v>
          </cell>
          <cell r="N167">
            <v>55.1</v>
          </cell>
          <cell r="O167">
            <v>49.59</v>
          </cell>
          <cell r="P167">
            <v>55.1</v>
          </cell>
          <cell r="Q167">
            <v>55.1</v>
          </cell>
          <cell r="R167">
            <v>55.1</v>
          </cell>
        </row>
        <row r="168">
          <cell r="D168">
            <v>31140003900</v>
          </cell>
          <cell r="E168" t="str">
            <v>液氮冷冻治疗</v>
          </cell>
          <cell r="F168">
            <v>13</v>
          </cell>
          <cell r="G168">
            <v>15</v>
          </cell>
          <cell r="H168">
            <v>13</v>
          </cell>
          <cell r="I168">
            <v>13</v>
          </cell>
          <cell r="J168">
            <v>13</v>
          </cell>
          <cell r="K168">
            <v>10</v>
          </cell>
          <cell r="L168">
            <v>15</v>
          </cell>
          <cell r="M168">
            <v>15</v>
          </cell>
          <cell r="N168">
            <v>15</v>
          </cell>
          <cell r="O168">
            <v>13.5</v>
          </cell>
          <cell r="P168">
            <v>15</v>
          </cell>
          <cell r="Q168">
            <v>15</v>
          </cell>
          <cell r="R168">
            <v>15</v>
          </cell>
        </row>
        <row r="169">
          <cell r="D169">
            <v>31140090300</v>
          </cell>
          <cell r="E169" t="str">
            <v>脓肿切开引流术</v>
          </cell>
          <cell r="F169">
            <v>130</v>
          </cell>
          <cell r="G169">
            <v>147</v>
          </cell>
          <cell r="H169">
            <v>130</v>
          </cell>
          <cell r="I169">
            <v>130</v>
          </cell>
          <cell r="J169">
            <v>130</v>
          </cell>
          <cell r="K169">
            <v>100</v>
          </cell>
          <cell r="L169">
            <v>147</v>
          </cell>
          <cell r="M169">
            <v>147</v>
          </cell>
          <cell r="N169">
            <v>147</v>
          </cell>
          <cell r="O169">
            <v>132.3</v>
          </cell>
          <cell r="P169">
            <v>147</v>
          </cell>
          <cell r="Q169">
            <v>147</v>
          </cell>
          <cell r="R169">
            <v>147</v>
          </cell>
        </row>
        <row r="170">
          <cell r="D170">
            <v>31150300601</v>
          </cell>
          <cell r="E170" t="str">
            <v>穴位调控疗法</v>
          </cell>
          <cell r="F170">
            <v>45</v>
          </cell>
          <cell r="G170">
            <v>51.2</v>
          </cell>
          <cell r="H170">
            <v>45</v>
          </cell>
          <cell r="I170">
            <v>45</v>
          </cell>
          <cell r="J170">
            <v>45</v>
          </cell>
          <cell r="K170">
            <v>30</v>
          </cell>
          <cell r="L170">
            <v>51.2</v>
          </cell>
          <cell r="M170">
            <v>51.2</v>
          </cell>
          <cell r="N170">
            <v>51.2</v>
          </cell>
          <cell r="O170">
            <v>46.08</v>
          </cell>
          <cell r="P170">
            <v>51.2</v>
          </cell>
          <cell r="Q170">
            <v>51.2</v>
          </cell>
          <cell r="R170">
            <v>51.2</v>
          </cell>
        </row>
        <row r="171">
          <cell r="D171">
            <v>31150300800</v>
          </cell>
          <cell r="E171" t="str">
            <v>行为观察和治疗</v>
          </cell>
          <cell r="F171">
            <v>15</v>
          </cell>
          <cell r="G171">
            <v>17.3</v>
          </cell>
          <cell r="H171">
            <v>15</v>
          </cell>
          <cell r="I171">
            <v>15</v>
          </cell>
          <cell r="J171">
            <v>15</v>
          </cell>
          <cell r="K171">
            <v>10</v>
          </cell>
          <cell r="L171">
            <v>17.3</v>
          </cell>
          <cell r="M171">
            <v>17.3</v>
          </cell>
          <cell r="N171">
            <v>17.3</v>
          </cell>
          <cell r="O171">
            <v>15.57</v>
          </cell>
          <cell r="P171">
            <v>17.3</v>
          </cell>
          <cell r="Q171">
            <v>17.3</v>
          </cell>
          <cell r="R171">
            <v>17.3</v>
          </cell>
        </row>
        <row r="172">
          <cell r="D172">
            <v>31150300900</v>
          </cell>
          <cell r="E172" t="str">
            <v>冲动行为干预治疗</v>
          </cell>
          <cell r="F172">
            <v>23</v>
          </cell>
          <cell r="G172">
            <v>26.8</v>
          </cell>
          <cell r="H172">
            <v>23</v>
          </cell>
          <cell r="I172">
            <v>23</v>
          </cell>
          <cell r="J172">
            <v>23</v>
          </cell>
          <cell r="K172">
            <v>15</v>
          </cell>
          <cell r="L172">
            <v>26.8</v>
          </cell>
          <cell r="M172">
            <v>26.8</v>
          </cell>
          <cell r="N172">
            <v>26.8</v>
          </cell>
          <cell r="O172">
            <v>24.12</v>
          </cell>
          <cell r="P172">
            <v>26.8</v>
          </cell>
          <cell r="Q172">
            <v>26.8</v>
          </cell>
          <cell r="R172">
            <v>26.8</v>
          </cell>
        </row>
        <row r="173">
          <cell r="D173">
            <v>31150301000</v>
          </cell>
          <cell r="E173" t="str">
            <v>脑电生物反馈治疗</v>
          </cell>
          <cell r="F173">
            <v>18</v>
          </cell>
          <cell r="G173">
            <v>21</v>
          </cell>
          <cell r="H173">
            <v>18</v>
          </cell>
          <cell r="I173">
            <v>18</v>
          </cell>
          <cell r="J173">
            <v>18</v>
          </cell>
          <cell r="K173">
            <v>12</v>
          </cell>
          <cell r="L173">
            <v>21</v>
          </cell>
          <cell r="M173">
            <v>21</v>
          </cell>
          <cell r="N173">
            <v>21</v>
          </cell>
          <cell r="O173">
            <v>18.9</v>
          </cell>
          <cell r="P173">
            <v>21</v>
          </cell>
          <cell r="Q173">
            <v>21</v>
          </cell>
          <cell r="R173">
            <v>21</v>
          </cell>
        </row>
        <row r="174">
          <cell r="D174">
            <v>31150301500</v>
          </cell>
          <cell r="E174" t="str">
            <v>感觉统合治疗</v>
          </cell>
          <cell r="F174">
            <v>45</v>
          </cell>
          <cell r="G174">
            <v>50</v>
          </cell>
          <cell r="H174">
            <v>45</v>
          </cell>
          <cell r="I174">
            <v>45</v>
          </cell>
          <cell r="J174">
            <v>45</v>
          </cell>
          <cell r="K174">
            <v>30</v>
          </cell>
          <cell r="L174">
            <v>50</v>
          </cell>
          <cell r="M174">
            <v>50</v>
          </cell>
          <cell r="N174">
            <v>50</v>
          </cell>
          <cell r="O174">
            <v>45</v>
          </cell>
          <cell r="P174">
            <v>50</v>
          </cell>
          <cell r="Q174">
            <v>50</v>
          </cell>
          <cell r="R174">
            <v>50</v>
          </cell>
        </row>
        <row r="175">
          <cell r="D175">
            <v>31150302300</v>
          </cell>
          <cell r="E175" t="str">
            <v>心理咨询</v>
          </cell>
          <cell r="F175">
            <v>45</v>
          </cell>
          <cell r="G175">
            <v>50</v>
          </cell>
          <cell r="H175">
            <v>45</v>
          </cell>
          <cell r="I175">
            <v>45</v>
          </cell>
          <cell r="J175">
            <v>45</v>
          </cell>
          <cell r="K175">
            <v>30</v>
          </cell>
          <cell r="L175">
            <v>50</v>
          </cell>
          <cell r="M175">
            <v>50</v>
          </cell>
          <cell r="N175">
            <v>50</v>
          </cell>
          <cell r="O175">
            <v>45</v>
          </cell>
          <cell r="P175">
            <v>50</v>
          </cell>
          <cell r="Q175">
            <v>50</v>
          </cell>
          <cell r="R175">
            <v>50</v>
          </cell>
        </row>
        <row r="176">
          <cell r="D176">
            <v>31150302401</v>
          </cell>
          <cell r="E176" t="str">
            <v>认知心理治疗(CPT)</v>
          </cell>
          <cell r="F176">
            <v>60</v>
          </cell>
          <cell r="G176">
            <v>74.8</v>
          </cell>
          <cell r="H176">
            <v>60</v>
          </cell>
          <cell r="I176">
            <v>60</v>
          </cell>
          <cell r="J176">
            <v>60</v>
          </cell>
          <cell r="K176">
            <v>40</v>
          </cell>
          <cell r="L176">
            <v>74.8</v>
          </cell>
          <cell r="M176">
            <v>74.8</v>
          </cell>
          <cell r="N176">
            <v>74.8</v>
          </cell>
          <cell r="O176">
            <v>67.32</v>
          </cell>
          <cell r="P176">
            <v>74.8</v>
          </cell>
          <cell r="Q176">
            <v>74.8</v>
          </cell>
          <cell r="R176">
            <v>74.8</v>
          </cell>
        </row>
        <row r="177">
          <cell r="D177">
            <v>31150302800</v>
          </cell>
          <cell r="E177" t="str">
            <v>行为矫正治疗</v>
          </cell>
          <cell r="F177">
            <v>45</v>
          </cell>
          <cell r="G177">
            <v>50.8</v>
          </cell>
          <cell r="H177">
            <v>45</v>
          </cell>
          <cell r="I177">
            <v>45</v>
          </cell>
          <cell r="J177">
            <v>45</v>
          </cell>
          <cell r="K177">
            <v>30</v>
          </cell>
          <cell r="L177">
            <v>50.8</v>
          </cell>
          <cell r="M177">
            <v>50.8</v>
          </cell>
          <cell r="N177">
            <v>50.8</v>
          </cell>
          <cell r="O177">
            <v>45.72</v>
          </cell>
          <cell r="P177">
            <v>50.8</v>
          </cell>
          <cell r="Q177">
            <v>50.8</v>
          </cell>
          <cell r="R177">
            <v>50.8</v>
          </cell>
        </row>
        <row r="178">
          <cell r="D178">
            <v>32010000100</v>
          </cell>
          <cell r="E178" t="str">
            <v>经皮选择性静脉造影术</v>
          </cell>
          <cell r="F178">
            <v>1100</v>
          </cell>
          <cell r="G178">
            <v>1206</v>
          </cell>
          <cell r="H178">
            <v>1040</v>
          </cell>
          <cell r="I178">
            <v>935</v>
          </cell>
          <cell r="J178">
            <v>830</v>
          </cell>
          <cell r="K178">
            <v>720</v>
          </cell>
          <cell r="L178">
            <v>1206</v>
          </cell>
          <cell r="M178">
            <v>1085.4</v>
          </cell>
          <cell r="N178">
            <v>976.86</v>
          </cell>
          <cell r="O178">
            <v>879.174</v>
          </cell>
          <cell r="P178">
            <v>1206</v>
          </cell>
          <cell r="Q178">
            <v>1085.4</v>
          </cell>
          <cell r="R178">
            <v>976.86</v>
          </cell>
        </row>
        <row r="179">
          <cell r="D179">
            <v>32020000200</v>
          </cell>
          <cell r="E179" t="str">
            <v>经皮选择性动脉造影术</v>
          </cell>
          <cell r="F179">
            <v>1650</v>
          </cell>
          <cell r="G179">
            <v>1858</v>
          </cell>
          <cell r="H179">
            <v>1650</v>
          </cell>
          <cell r="I179">
            <v>1485</v>
          </cell>
          <cell r="J179">
            <v>1337</v>
          </cell>
          <cell r="K179">
            <v>1080</v>
          </cell>
          <cell r="L179">
            <v>1858</v>
          </cell>
          <cell r="M179">
            <v>1672.2</v>
          </cell>
          <cell r="N179">
            <v>1504.98</v>
          </cell>
          <cell r="O179">
            <v>1354.482</v>
          </cell>
          <cell r="P179">
            <v>1858</v>
          </cell>
          <cell r="Q179">
            <v>1672.2</v>
          </cell>
          <cell r="R179">
            <v>1504.98</v>
          </cell>
        </row>
        <row r="180">
          <cell r="D180">
            <v>32020000400</v>
          </cell>
          <cell r="E180" t="str">
            <v>经皮选择性动脉置管术</v>
          </cell>
          <cell r="F180">
            <v>2475</v>
          </cell>
          <cell r="G180">
            <v>2750</v>
          </cell>
          <cell r="H180">
            <v>2475</v>
          </cell>
          <cell r="I180">
            <v>2228</v>
          </cell>
          <cell r="J180">
            <v>2005</v>
          </cell>
          <cell r="K180">
            <v>1620</v>
          </cell>
          <cell r="L180">
            <v>2750</v>
          </cell>
          <cell r="M180">
            <v>2475</v>
          </cell>
          <cell r="N180">
            <v>2227.5</v>
          </cell>
          <cell r="O180">
            <v>2004.75</v>
          </cell>
          <cell r="P180">
            <v>2750</v>
          </cell>
          <cell r="Q180">
            <v>2475</v>
          </cell>
          <cell r="R180">
            <v>2227.5</v>
          </cell>
        </row>
        <row r="181">
          <cell r="D181">
            <v>32020000700</v>
          </cell>
          <cell r="E181" t="str">
            <v>经皮动脉栓塞术</v>
          </cell>
          <cell r="F181">
            <v>2475</v>
          </cell>
          <cell r="G181">
            <v>2750</v>
          </cell>
          <cell r="H181">
            <v>2475</v>
          </cell>
          <cell r="I181">
            <v>2228</v>
          </cell>
          <cell r="J181">
            <v>2005</v>
          </cell>
          <cell r="K181">
            <v>1620</v>
          </cell>
          <cell r="L181">
            <v>2750</v>
          </cell>
          <cell r="M181">
            <v>2475</v>
          </cell>
          <cell r="N181">
            <v>2227.5</v>
          </cell>
          <cell r="O181">
            <v>2004.75</v>
          </cell>
          <cell r="P181">
            <v>2750</v>
          </cell>
          <cell r="Q181">
            <v>2475</v>
          </cell>
          <cell r="R181">
            <v>2227.5</v>
          </cell>
        </row>
        <row r="182">
          <cell r="D182">
            <v>32020000900</v>
          </cell>
          <cell r="E182" t="str">
            <v>经皮动脉内球囊扩张术</v>
          </cell>
          <cell r="F182">
            <v>2475</v>
          </cell>
          <cell r="G182">
            <v>2750</v>
          </cell>
          <cell r="H182">
            <v>3418</v>
          </cell>
          <cell r="I182">
            <v>3112</v>
          </cell>
          <cell r="J182">
            <v>2793</v>
          </cell>
          <cell r="K182">
            <v>1620</v>
          </cell>
          <cell r="L182">
            <v>2750</v>
          </cell>
          <cell r="M182">
            <v>2475</v>
          </cell>
          <cell r="N182">
            <v>2227.5</v>
          </cell>
          <cell r="O182">
            <v>2004.75</v>
          </cell>
          <cell r="P182">
            <v>2750</v>
          </cell>
          <cell r="Q182">
            <v>2475</v>
          </cell>
          <cell r="R182">
            <v>2227.5</v>
          </cell>
        </row>
        <row r="183">
          <cell r="D183">
            <v>32040000302</v>
          </cell>
          <cell r="E183" t="str">
            <v>房间隔缺损介入治疗</v>
          </cell>
          <cell r="F183">
            <v>2200</v>
          </cell>
          <cell r="G183">
            <v>2530</v>
          </cell>
          <cell r="H183">
            <v>2200</v>
          </cell>
          <cell r="I183">
            <v>1980</v>
          </cell>
          <cell r="J183">
            <v>1782</v>
          </cell>
          <cell r="K183">
            <v>1440</v>
          </cell>
          <cell r="L183">
            <v>2530</v>
          </cell>
          <cell r="M183">
            <v>2277</v>
          </cell>
          <cell r="N183">
            <v>2049.3</v>
          </cell>
          <cell r="O183">
            <v>1844.37</v>
          </cell>
          <cell r="P183">
            <v>2530</v>
          </cell>
          <cell r="Q183">
            <v>2277</v>
          </cell>
          <cell r="R183">
            <v>2049.3</v>
          </cell>
        </row>
        <row r="184">
          <cell r="D184">
            <v>32060000400</v>
          </cell>
          <cell r="E184" t="str">
            <v>经皮穿刺脑血管腔内支架置入术</v>
          </cell>
          <cell r="F184">
            <v>2475</v>
          </cell>
          <cell r="G184">
            <v>2811</v>
          </cell>
          <cell r="H184">
            <v>3418</v>
          </cell>
          <cell r="I184">
            <v>3112</v>
          </cell>
          <cell r="J184">
            <v>2793</v>
          </cell>
          <cell r="K184">
            <v>1620</v>
          </cell>
          <cell r="L184">
            <v>2811</v>
          </cell>
          <cell r="M184">
            <v>2529.9</v>
          </cell>
          <cell r="N184">
            <v>2276.91</v>
          </cell>
          <cell r="O184">
            <v>2049.219</v>
          </cell>
          <cell r="P184">
            <v>2811</v>
          </cell>
          <cell r="Q184">
            <v>2529.9</v>
          </cell>
          <cell r="R184">
            <v>2276.91</v>
          </cell>
        </row>
        <row r="185">
          <cell r="D185">
            <v>33000000011</v>
          </cell>
          <cell r="E185" t="str">
            <v>显微镜下手术加收</v>
          </cell>
          <cell r="F185">
            <v>135</v>
          </cell>
          <cell r="G185">
            <v>150</v>
          </cell>
          <cell r="H185">
            <v>135</v>
          </cell>
          <cell r="I185">
            <v>135</v>
          </cell>
          <cell r="J185">
            <v>135</v>
          </cell>
          <cell r="K185">
            <v>100</v>
          </cell>
          <cell r="L185">
            <v>150</v>
          </cell>
          <cell r="M185">
            <v>150</v>
          </cell>
          <cell r="N185">
            <v>150</v>
          </cell>
          <cell r="O185">
            <v>135</v>
          </cell>
          <cell r="P185">
            <v>150</v>
          </cell>
          <cell r="Q185">
            <v>150</v>
          </cell>
          <cell r="R185">
            <v>150</v>
          </cell>
        </row>
        <row r="186">
          <cell r="D186">
            <v>33010100100</v>
          </cell>
          <cell r="E186" t="str">
            <v>局部浸润麻醉</v>
          </cell>
          <cell r="F186">
            <v>14</v>
          </cell>
          <cell r="G186">
            <v>16.2</v>
          </cell>
          <cell r="H186">
            <v>14</v>
          </cell>
          <cell r="I186">
            <v>14</v>
          </cell>
          <cell r="J186">
            <v>14</v>
          </cell>
          <cell r="K186">
            <v>10</v>
          </cell>
          <cell r="L186">
            <v>16.2</v>
          </cell>
          <cell r="M186">
            <v>16.2</v>
          </cell>
          <cell r="N186">
            <v>16.2</v>
          </cell>
          <cell r="O186">
            <v>14.58</v>
          </cell>
          <cell r="P186">
            <v>16.2</v>
          </cell>
          <cell r="Q186">
            <v>16.2</v>
          </cell>
          <cell r="R186">
            <v>16.2</v>
          </cell>
        </row>
        <row r="187">
          <cell r="D187">
            <v>33010200300</v>
          </cell>
          <cell r="E187" t="str">
            <v>气管插管术</v>
          </cell>
          <cell r="F187">
            <v>68</v>
          </cell>
          <cell r="G187">
            <v>81.6</v>
          </cell>
          <cell r="H187">
            <v>68</v>
          </cell>
          <cell r="I187">
            <v>68</v>
          </cell>
          <cell r="J187">
            <v>68</v>
          </cell>
          <cell r="K187">
            <v>50</v>
          </cell>
          <cell r="L187">
            <v>81.6</v>
          </cell>
          <cell r="M187">
            <v>81.6</v>
          </cell>
          <cell r="N187">
            <v>81.6</v>
          </cell>
          <cell r="O187">
            <v>73.44</v>
          </cell>
          <cell r="P187">
            <v>81.6</v>
          </cell>
          <cell r="Q187">
            <v>81.6</v>
          </cell>
          <cell r="R187">
            <v>81.6</v>
          </cell>
        </row>
        <row r="188">
          <cell r="D188">
            <v>33020101500</v>
          </cell>
          <cell r="E188" t="str">
            <v>颅内（脑内）血肿清除术</v>
          </cell>
          <cell r="F188">
            <v>3132</v>
          </cell>
          <cell r="G188">
            <v>3565</v>
          </cell>
          <cell r="H188">
            <v>3132</v>
          </cell>
          <cell r="I188">
            <v>2819</v>
          </cell>
          <cell r="J188">
            <v>2537</v>
          </cell>
          <cell r="K188">
            <v>1900</v>
          </cell>
          <cell r="L188">
            <v>3565</v>
          </cell>
          <cell r="M188">
            <v>3208.5</v>
          </cell>
          <cell r="N188">
            <v>2887.65</v>
          </cell>
          <cell r="O188">
            <v>2598.885</v>
          </cell>
          <cell r="P188">
            <v>3565</v>
          </cell>
          <cell r="Q188">
            <v>3208.5</v>
          </cell>
          <cell r="R188">
            <v>2887.65</v>
          </cell>
        </row>
        <row r="189">
          <cell r="D189">
            <v>33020102400</v>
          </cell>
          <cell r="E189" t="str">
            <v>幕上深部病变切除术</v>
          </cell>
          <cell r="F189">
            <v>5550</v>
          </cell>
          <cell r="G189">
            <v>6277</v>
          </cell>
          <cell r="H189">
            <v>5550</v>
          </cell>
          <cell r="I189">
            <v>4995</v>
          </cell>
          <cell r="J189">
            <v>4496</v>
          </cell>
          <cell r="K189">
            <v>3020</v>
          </cell>
          <cell r="L189">
            <v>6277</v>
          </cell>
          <cell r="M189">
            <v>5649.3</v>
          </cell>
          <cell r="N189">
            <v>5084.37</v>
          </cell>
          <cell r="O189">
            <v>4575.933</v>
          </cell>
          <cell r="P189">
            <v>6277</v>
          </cell>
          <cell r="Q189">
            <v>5649.3</v>
          </cell>
          <cell r="R189">
            <v>5084.37</v>
          </cell>
        </row>
        <row r="190">
          <cell r="D190">
            <v>33050201000</v>
          </cell>
          <cell r="E190" t="str">
            <v>人工听骨听力重建术</v>
          </cell>
          <cell r="F190">
            <v>1890</v>
          </cell>
          <cell r="G190">
            <v>2290</v>
          </cell>
          <cell r="H190">
            <v>2607</v>
          </cell>
          <cell r="I190">
            <v>2367</v>
          </cell>
          <cell r="J190">
            <v>2128</v>
          </cell>
          <cell r="K190">
            <v>1140</v>
          </cell>
          <cell r="L190">
            <v>2290</v>
          </cell>
          <cell r="M190">
            <v>2061</v>
          </cell>
          <cell r="N190">
            <v>1854.9</v>
          </cell>
          <cell r="O190">
            <v>1669.41</v>
          </cell>
          <cell r="P190">
            <v>2290</v>
          </cell>
          <cell r="Q190">
            <v>2061</v>
          </cell>
          <cell r="R190">
            <v>1854.9</v>
          </cell>
        </row>
        <row r="191">
          <cell r="D191">
            <v>33060400000</v>
          </cell>
          <cell r="E191" t="str">
            <v>乳牙、前牙、前磨牙拔牙麻醉费</v>
          </cell>
          <cell r="F191">
            <v>12</v>
          </cell>
          <cell r="G191">
            <v>15.1</v>
          </cell>
          <cell r="H191">
            <v>12</v>
          </cell>
          <cell r="I191">
            <v>12</v>
          </cell>
          <cell r="J191">
            <v>12</v>
          </cell>
          <cell r="K191">
            <v>10</v>
          </cell>
          <cell r="L191">
            <v>15.1</v>
          </cell>
          <cell r="M191">
            <v>15.1</v>
          </cell>
          <cell r="N191">
            <v>15.1</v>
          </cell>
          <cell r="O191">
            <v>13.59</v>
          </cell>
          <cell r="P191">
            <v>15.1</v>
          </cell>
          <cell r="Q191">
            <v>15.1</v>
          </cell>
          <cell r="R191">
            <v>15.1</v>
          </cell>
        </row>
        <row r="192">
          <cell r="D192">
            <v>33060400100</v>
          </cell>
          <cell r="E192" t="str">
            <v>乳牙拔除术</v>
          </cell>
          <cell r="F192">
            <v>8</v>
          </cell>
          <cell r="G192">
            <v>9.8</v>
          </cell>
          <cell r="H192">
            <v>7</v>
          </cell>
          <cell r="I192">
            <v>6</v>
          </cell>
          <cell r="J192">
            <v>5</v>
          </cell>
          <cell r="K192">
            <v>4</v>
          </cell>
          <cell r="L192">
            <v>9.8</v>
          </cell>
          <cell r="M192">
            <v>8.82</v>
          </cell>
          <cell r="N192">
            <v>7.938</v>
          </cell>
          <cell r="O192">
            <v>7.1442</v>
          </cell>
          <cell r="P192">
            <v>9.8</v>
          </cell>
          <cell r="Q192">
            <v>8.82</v>
          </cell>
          <cell r="R192">
            <v>7.938</v>
          </cell>
        </row>
        <row r="193">
          <cell r="D193">
            <v>33060400200</v>
          </cell>
          <cell r="E193" t="str">
            <v>前牙拔除术</v>
          </cell>
          <cell r="F193">
            <v>14</v>
          </cell>
          <cell r="G193">
            <v>16.3</v>
          </cell>
          <cell r="H193">
            <v>19</v>
          </cell>
          <cell r="I193">
            <v>16</v>
          </cell>
          <cell r="J193">
            <v>12</v>
          </cell>
          <cell r="K193">
            <v>8</v>
          </cell>
          <cell r="L193">
            <v>16.3</v>
          </cell>
          <cell r="M193">
            <v>14.67</v>
          </cell>
          <cell r="N193">
            <v>13.203</v>
          </cell>
          <cell r="O193">
            <v>11.8827</v>
          </cell>
          <cell r="P193">
            <v>16.3</v>
          </cell>
          <cell r="Q193">
            <v>14.67</v>
          </cell>
          <cell r="R193">
            <v>13.203</v>
          </cell>
        </row>
        <row r="194">
          <cell r="D194">
            <v>33060400300</v>
          </cell>
          <cell r="E194" t="str">
            <v>前磨牙拔除术</v>
          </cell>
          <cell r="F194">
            <v>38</v>
          </cell>
          <cell r="G194">
            <v>43.5</v>
          </cell>
          <cell r="H194">
            <v>51</v>
          </cell>
          <cell r="I194">
            <v>47</v>
          </cell>
          <cell r="J194">
            <v>41</v>
          </cell>
          <cell r="K194">
            <v>27</v>
          </cell>
          <cell r="L194">
            <v>43.5</v>
          </cell>
          <cell r="M194">
            <v>39.15</v>
          </cell>
          <cell r="N194">
            <v>35.235</v>
          </cell>
          <cell r="O194">
            <v>31.7115</v>
          </cell>
          <cell r="P194">
            <v>43.5</v>
          </cell>
          <cell r="Q194">
            <v>39.15</v>
          </cell>
          <cell r="R194">
            <v>35.235</v>
          </cell>
        </row>
        <row r="195">
          <cell r="D195">
            <v>33060400400</v>
          </cell>
          <cell r="E195" t="str">
            <v>磨牙拔除术</v>
          </cell>
          <cell r="F195">
            <v>52</v>
          </cell>
          <cell r="G195">
            <v>54.8</v>
          </cell>
          <cell r="H195">
            <v>69</v>
          </cell>
          <cell r="I195">
            <v>61</v>
          </cell>
          <cell r="J195">
            <v>55</v>
          </cell>
          <cell r="K195">
            <v>36</v>
          </cell>
          <cell r="L195">
            <v>54.8</v>
          </cell>
          <cell r="M195">
            <v>49.32</v>
          </cell>
          <cell r="N195">
            <v>44.388</v>
          </cell>
          <cell r="O195">
            <v>39.9492</v>
          </cell>
          <cell r="P195">
            <v>54.8</v>
          </cell>
          <cell r="Q195">
            <v>49.32</v>
          </cell>
          <cell r="R195">
            <v>44.388</v>
          </cell>
        </row>
        <row r="196">
          <cell r="D196">
            <v>33060401000</v>
          </cell>
          <cell r="E196" t="str">
            <v>牙槽骨修整术</v>
          </cell>
          <cell r="F196">
            <v>127</v>
          </cell>
          <cell r="G196">
            <v>144</v>
          </cell>
          <cell r="H196">
            <v>166</v>
          </cell>
          <cell r="I196">
            <v>153</v>
          </cell>
          <cell r="J196">
            <v>140</v>
          </cell>
          <cell r="K196">
            <v>90</v>
          </cell>
          <cell r="L196">
            <v>144</v>
          </cell>
          <cell r="M196">
            <v>129.6</v>
          </cell>
          <cell r="N196">
            <v>116.64</v>
          </cell>
          <cell r="O196">
            <v>104.976</v>
          </cell>
          <cell r="P196">
            <v>144</v>
          </cell>
          <cell r="Q196">
            <v>129.6</v>
          </cell>
          <cell r="R196">
            <v>116.64</v>
          </cell>
        </row>
        <row r="197">
          <cell r="D197">
            <v>33060402800</v>
          </cell>
          <cell r="E197" t="str">
            <v>睡眠呼吸暂停综合症射频温控消融治疗术</v>
          </cell>
          <cell r="F197">
            <v>759</v>
          </cell>
          <cell r="G197">
            <v>930</v>
          </cell>
          <cell r="H197">
            <v>1131</v>
          </cell>
          <cell r="I197">
            <v>1037</v>
          </cell>
          <cell r="J197">
            <v>931</v>
          </cell>
          <cell r="K197">
            <v>540</v>
          </cell>
          <cell r="L197">
            <v>930</v>
          </cell>
          <cell r="M197">
            <v>837</v>
          </cell>
          <cell r="N197">
            <v>753.3</v>
          </cell>
          <cell r="O197">
            <v>677.97</v>
          </cell>
          <cell r="P197">
            <v>930</v>
          </cell>
          <cell r="Q197">
            <v>837</v>
          </cell>
          <cell r="R197">
            <v>753.3</v>
          </cell>
        </row>
        <row r="198">
          <cell r="D198">
            <v>33060403101</v>
          </cell>
          <cell r="E198" t="str">
            <v>牙龈成形术</v>
          </cell>
          <cell r="F198">
            <v>69</v>
          </cell>
          <cell r="G198">
            <v>80</v>
          </cell>
          <cell r="H198">
            <v>93</v>
          </cell>
          <cell r="I198">
            <v>80</v>
          </cell>
          <cell r="J198">
            <v>80</v>
          </cell>
          <cell r="K198">
            <v>50</v>
          </cell>
          <cell r="L198">
            <v>80</v>
          </cell>
          <cell r="M198">
            <v>72</v>
          </cell>
          <cell r="N198">
            <v>64.8</v>
          </cell>
          <cell r="O198">
            <v>58.32</v>
          </cell>
          <cell r="P198">
            <v>80</v>
          </cell>
          <cell r="Q198">
            <v>72</v>
          </cell>
          <cell r="R198">
            <v>64.8</v>
          </cell>
        </row>
        <row r="199">
          <cell r="D199">
            <v>33060500100</v>
          </cell>
          <cell r="E199" t="str">
            <v>口腔颌面部小肿物切除术</v>
          </cell>
          <cell r="F199">
            <v>253</v>
          </cell>
          <cell r="G199">
            <v>282</v>
          </cell>
          <cell r="H199">
            <v>333</v>
          </cell>
          <cell r="I199">
            <v>306</v>
          </cell>
          <cell r="J199">
            <v>279</v>
          </cell>
          <cell r="K199">
            <v>180</v>
          </cell>
          <cell r="L199">
            <v>282</v>
          </cell>
          <cell r="M199">
            <v>253.8</v>
          </cell>
          <cell r="N199">
            <v>228.42</v>
          </cell>
          <cell r="O199">
            <v>205.578</v>
          </cell>
          <cell r="P199">
            <v>282</v>
          </cell>
          <cell r="Q199">
            <v>253.8</v>
          </cell>
          <cell r="R199">
            <v>228.42</v>
          </cell>
        </row>
        <row r="200">
          <cell r="D200">
            <v>33060501300</v>
          </cell>
          <cell r="E200" t="str">
            <v>颌骨良性病变切除术</v>
          </cell>
          <cell r="F200">
            <v>1139</v>
          </cell>
          <cell r="G200">
            <v>1366</v>
          </cell>
          <cell r="H200">
            <v>1516</v>
          </cell>
          <cell r="I200">
            <v>1377</v>
          </cell>
          <cell r="J200">
            <v>1240</v>
          </cell>
          <cell r="K200">
            <v>810</v>
          </cell>
          <cell r="L200">
            <v>1366</v>
          </cell>
          <cell r="M200">
            <v>1229.4</v>
          </cell>
          <cell r="N200">
            <v>1106.46</v>
          </cell>
          <cell r="O200">
            <v>995.814</v>
          </cell>
          <cell r="P200">
            <v>1366</v>
          </cell>
          <cell r="Q200">
            <v>1229.4</v>
          </cell>
          <cell r="R200">
            <v>1106.46</v>
          </cell>
        </row>
        <row r="201">
          <cell r="D201">
            <v>33060602500</v>
          </cell>
          <cell r="E201" t="str">
            <v>齿龈成形术</v>
          </cell>
          <cell r="F201">
            <v>713</v>
          </cell>
          <cell r="G201">
            <v>802</v>
          </cell>
          <cell r="H201">
            <v>715</v>
          </cell>
          <cell r="I201">
            <v>645</v>
          </cell>
          <cell r="J201">
            <v>575</v>
          </cell>
          <cell r="K201">
            <v>500</v>
          </cell>
          <cell r="L201">
            <v>802</v>
          </cell>
          <cell r="M201">
            <v>721.8</v>
          </cell>
          <cell r="N201">
            <v>649.62</v>
          </cell>
          <cell r="O201">
            <v>584.658</v>
          </cell>
          <cell r="P201">
            <v>802</v>
          </cell>
          <cell r="Q201">
            <v>721.8</v>
          </cell>
          <cell r="R201">
            <v>649.62</v>
          </cell>
        </row>
        <row r="202">
          <cell r="D202">
            <v>33070102500</v>
          </cell>
          <cell r="E202" t="str">
            <v>经支撑喉镜声带肿物切除术</v>
          </cell>
          <cell r="F202">
            <v>1845</v>
          </cell>
          <cell r="G202">
            <v>2030</v>
          </cell>
          <cell r="H202">
            <v>2594</v>
          </cell>
          <cell r="I202">
            <v>2367</v>
          </cell>
          <cell r="J202">
            <v>2141</v>
          </cell>
          <cell r="K202">
            <v>1240</v>
          </cell>
          <cell r="L202">
            <v>2030</v>
          </cell>
          <cell r="M202">
            <v>1827</v>
          </cell>
          <cell r="N202">
            <v>1644.3</v>
          </cell>
          <cell r="O202">
            <v>1479.87</v>
          </cell>
          <cell r="P202">
            <v>2030</v>
          </cell>
          <cell r="Q202">
            <v>1827</v>
          </cell>
          <cell r="R202">
            <v>1644.3</v>
          </cell>
        </row>
        <row r="203">
          <cell r="D203">
            <v>33070301702</v>
          </cell>
          <cell r="E203" t="str">
            <v>胸（腹）腔穿刺置管术</v>
          </cell>
          <cell r="F203">
            <v>220</v>
          </cell>
          <cell r="G203">
            <v>264</v>
          </cell>
          <cell r="H203">
            <v>275</v>
          </cell>
          <cell r="I203">
            <v>250</v>
          </cell>
          <cell r="J203">
            <v>225</v>
          </cell>
          <cell r="K203">
            <v>180</v>
          </cell>
          <cell r="L203">
            <v>264</v>
          </cell>
          <cell r="M203">
            <v>237.6</v>
          </cell>
          <cell r="N203">
            <v>213.84</v>
          </cell>
          <cell r="O203">
            <v>192.456</v>
          </cell>
          <cell r="P203">
            <v>264</v>
          </cell>
          <cell r="Q203">
            <v>237.6</v>
          </cell>
          <cell r="R203">
            <v>213.84</v>
          </cell>
        </row>
        <row r="204">
          <cell r="D204">
            <v>33080100800</v>
          </cell>
          <cell r="E204" t="str">
            <v>主动脉瓣直视成形术</v>
          </cell>
          <cell r="F204">
            <v>5280</v>
          </cell>
          <cell r="G204">
            <v>5994</v>
          </cell>
          <cell r="H204">
            <v>4930</v>
          </cell>
          <cell r="I204">
            <v>4480</v>
          </cell>
          <cell r="J204">
            <v>4030</v>
          </cell>
          <cell r="K204">
            <v>2880</v>
          </cell>
          <cell r="L204">
            <v>5994</v>
          </cell>
          <cell r="M204">
            <v>5394.6</v>
          </cell>
          <cell r="N204">
            <v>4855.14</v>
          </cell>
          <cell r="O204">
            <v>4369.626</v>
          </cell>
          <cell r="P204">
            <v>5994</v>
          </cell>
          <cell r="Q204">
            <v>5394.6</v>
          </cell>
          <cell r="R204">
            <v>4855.14</v>
          </cell>
        </row>
        <row r="205">
          <cell r="D205">
            <v>33080100901</v>
          </cell>
          <cell r="E205" t="str">
            <v>经导管主动脉瓣置换术</v>
          </cell>
          <cell r="F205">
            <v>5280</v>
          </cell>
          <cell r="G205">
            <v>5994</v>
          </cell>
          <cell r="H205">
            <v>5280</v>
          </cell>
          <cell r="I205">
            <v>4930</v>
          </cell>
          <cell r="J205">
            <v>4030</v>
          </cell>
          <cell r="K205">
            <v>0</v>
          </cell>
          <cell r="L205">
            <v>5994</v>
          </cell>
          <cell r="M205">
            <v>5394.6</v>
          </cell>
          <cell r="N205">
            <v>4855.14</v>
          </cell>
          <cell r="O205">
            <v>4369.626</v>
          </cell>
          <cell r="P205">
            <v>5994</v>
          </cell>
          <cell r="Q205">
            <v>5394.6</v>
          </cell>
          <cell r="R205">
            <v>4855.14</v>
          </cell>
        </row>
        <row r="206">
          <cell r="D206">
            <v>33100100400</v>
          </cell>
          <cell r="E206" t="str">
            <v>食管良性肿物切除术</v>
          </cell>
          <cell r="F206">
            <v>2165</v>
          </cell>
          <cell r="G206">
            <v>2581</v>
          </cell>
          <cell r="H206">
            <v>3046</v>
          </cell>
          <cell r="I206">
            <v>2766</v>
          </cell>
          <cell r="J206">
            <v>2487</v>
          </cell>
          <cell r="K206">
            <v>1440</v>
          </cell>
          <cell r="L206">
            <v>2581</v>
          </cell>
          <cell r="M206">
            <v>2322.9</v>
          </cell>
          <cell r="N206">
            <v>2090.61</v>
          </cell>
          <cell r="O206">
            <v>1881.549</v>
          </cell>
          <cell r="P206">
            <v>2581</v>
          </cell>
          <cell r="Q206">
            <v>2322.9</v>
          </cell>
          <cell r="R206">
            <v>2090.61</v>
          </cell>
        </row>
        <row r="207">
          <cell r="D207">
            <v>33100200900</v>
          </cell>
          <cell r="E207" t="str">
            <v>胃（肠）造瘘术</v>
          </cell>
          <cell r="F207">
            <v>726</v>
          </cell>
          <cell r="G207">
            <v>911</v>
          </cell>
          <cell r="H207">
            <v>1098</v>
          </cell>
          <cell r="I207">
            <v>998</v>
          </cell>
          <cell r="J207">
            <v>898</v>
          </cell>
          <cell r="K207">
            <v>540</v>
          </cell>
          <cell r="L207">
            <v>911</v>
          </cell>
          <cell r="M207">
            <v>819.9</v>
          </cell>
          <cell r="N207">
            <v>737.91</v>
          </cell>
          <cell r="O207">
            <v>664.119</v>
          </cell>
          <cell r="P207">
            <v>911</v>
          </cell>
          <cell r="Q207">
            <v>819.9</v>
          </cell>
          <cell r="R207">
            <v>737.91</v>
          </cell>
        </row>
        <row r="208">
          <cell r="D208">
            <v>33100201100</v>
          </cell>
          <cell r="E208" t="str">
            <v>胃肠穿孔修补术</v>
          </cell>
          <cell r="F208">
            <v>1082</v>
          </cell>
          <cell r="G208">
            <v>1282</v>
          </cell>
          <cell r="H208">
            <v>1516</v>
          </cell>
          <cell r="I208">
            <v>1383</v>
          </cell>
          <cell r="J208">
            <v>1250</v>
          </cell>
          <cell r="K208">
            <v>720</v>
          </cell>
          <cell r="L208">
            <v>1282</v>
          </cell>
          <cell r="M208">
            <v>1153.8</v>
          </cell>
          <cell r="N208">
            <v>1038.42</v>
          </cell>
          <cell r="O208">
            <v>934.578</v>
          </cell>
          <cell r="P208">
            <v>1282</v>
          </cell>
          <cell r="Q208">
            <v>1153.8</v>
          </cell>
          <cell r="R208">
            <v>1038.42</v>
          </cell>
        </row>
        <row r="209">
          <cell r="D209">
            <v>33100300600</v>
          </cell>
          <cell r="E209" t="str">
            <v>肠扭转肠套叠复位术</v>
          </cell>
          <cell r="F209">
            <v>1107</v>
          </cell>
          <cell r="G209">
            <v>1328</v>
          </cell>
          <cell r="H209">
            <v>1496</v>
          </cell>
          <cell r="I209">
            <v>1363</v>
          </cell>
          <cell r="J209">
            <v>1230</v>
          </cell>
          <cell r="K209">
            <v>740</v>
          </cell>
          <cell r="L209">
            <v>1328</v>
          </cell>
          <cell r="M209">
            <v>1195.2</v>
          </cell>
          <cell r="N209">
            <v>1075.68</v>
          </cell>
          <cell r="O209">
            <v>968.112</v>
          </cell>
          <cell r="P209">
            <v>1328</v>
          </cell>
          <cell r="Q209">
            <v>1195.2</v>
          </cell>
          <cell r="R209">
            <v>1075.68</v>
          </cell>
        </row>
        <row r="210">
          <cell r="D210">
            <v>33100301700</v>
          </cell>
          <cell r="E210" t="str">
            <v>结肠造瘘(Colostomy)术</v>
          </cell>
          <cell r="F210">
            <v>947</v>
          </cell>
          <cell r="G210">
            <v>1126</v>
          </cell>
          <cell r="H210">
            <v>1277</v>
          </cell>
          <cell r="I210">
            <v>1164</v>
          </cell>
          <cell r="J210">
            <v>1044</v>
          </cell>
          <cell r="K210">
            <v>630</v>
          </cell>
          <cell r="L210">
            <v>1126</v>
          </cell>
          <cell r="M210">
            <v>1013.4</v>
          </cell>
          <cell r="N210">
            <v>912.06</v>
          </cell>
          <cell r="O210">
            <v>820.854</v>
          </cell>
          <cell r="P210">
            <v>1126</v>
          </cell>
          <cell r="Q210">
            <v>1013.4</v>
          </cell>
          <cell r="R210">
            <v>912.06</v>
          </cell>
        </row>
        <row r="211">
          <cell r="D211">
            <v>33100302200</v>
          </cell>
          <cell r="E211" t="str">
            <v>阑尾切除术</v>
          </cell>
          <cell r="F211">
            <v>561</v>
          </cell>
          <cell r="G211">
            <v>664</v>
          </cell>
          <cell r="H211">
            <v>845</v>
          </cell>
          <cell r="I211">
            <v>765</v>
          </cell>
          <cell r="J211">
            <v>678</v>
          </cell>
          <cell r="K211">
            <v>410</v>
          </cell>
          <cell r="L211">
            <v>664</v>
          </cell>
          <cell r="M211">
            <v>597.6</v>
          </cell>
          <cell r="N211">
            <v>537.84</v>
          </cell>
          <cell r="O211">
            <v>484.056</v>
          </cell>
          <cell r="P211">
            <v>664</v>
          </cell>
          <cell r="Q211">
            <v>597.6</v>
          </cell>
          <cell r="R211">
            <v>537.84</v>
          </cell>
        </row>
        <row r="212">
          <cell r="D212">
            <v>33100402005</v>
          </cell>
          <cell r="E212" t="str">
            <v>肛周痔切除或套扎术</v>
          </cell>
          <cell r="F212">
            <v>583</v>
          </cell>
          <cell r="G212">
            <v>668</v>
          </cell>
          <cell r="H212">
            <v>660</v>
          </cell>
          <cell r="I212">
            <v>600</v>
          </cell>
          <cell r="J212">
            <v>535</v>
          </cell>
          <cell r="K212">
            <v>430</v>
          </cell>
          <cell r="L212">
            <v>668</v>
          </cell>
          <cell r="M212">
            <v>601.2</v>
          </cell>
          <cell r="N212">
            <v>541.08</v>
          </cell>
          <cell r="O212">
            <v>486.972</v>
          </cell>
          <cell r="P212">
            <v>668</v>
          </cell>
          <cell r="Q212">
            <v>601.2</v>
          </cell>
          <cell r="R212">
            <v>541.08</v>
          </cell>
        </row>
        <row r="213">
          <cell r="D213">
            <v>33100402201</v>
          </cell>
          <cell r="E213" t="str">
            <v>复杂肛瘘切除术</v>
          </cell>
          <cell r="F213">
            <v>671</v>
          </cell>
          <cell r="G213">
            <v>850</v>
          </cell>
          <cell r="H213">
            <v>760</v>
          </cell>
          <cell r="I213">
            <v>690</v>
          </cell>
          <cell r="J213">
            <v>625</v>
          </cell>
          <cell r="K213">
            <v>500</v>
          </cell>
          <cell r="L213">
            <v>850</v>
          </cell>
          <cell r="M213">
            <v>765</v>
          </cell>
          <cell r="N213">
            <v>688.5</v>
          </cell>
          <cell r="O213">
            <v>619.65</v>
          </cell>
          <cell r="P213">
            <v>850</v>
          </cell>
          <cell r="Q213">
            <v>765</v>
          </cell>
          <cell r="R213">
            <v>688.5</v>
          </cell>
        </row>
        <row r="214">
          <cell r="D214">
            <v>33100500700</v>
          </cell>
          <cell r="E214" t="str">
            <v>肝癌切除术</v>
          </cell>
          <cell r="F214">
            <v>3011</v>
          </cell>
          <cell r="G214">
            <v>3512</v>
          </cell>
          <cell r="H214">
            <v>4150</v>
          </cell>
          <cell r="I214">
            <v>3777</v>
          </cell>
          <cell r="J214">
            <v>3405</v>
          </cell>
          <cell r="K214">
            <v>1830</v>
          </cell>
          <cell r="L214">
            <v>3512</v>
          </cell>
          <cell r="M214">
            <v>3160.8</v>
          </cell>
          <cell r="N214">
            <v>2844.72</v>
          </cell>
          <cell r="O214">
            <v>2560.248</v>
          </cell>
          <cell r="P214">
            <v>3512</v>
          </cell>
          <cell r="Q214">
            <v>3160.8</v>
          </cell>
          <cell r="R214">
            <v>2844.72</v>
          </cell>
        </row>
        <row r="215">
          <cell r="D215">
            <v>33100800100</v>
          </cell>
          <cell r="E215" t="str">
            <v>腹股沟疝修补术</v>
          </cell>
          <cell r="F215">
            <v>1012</v>
          </cell>
          <cell r="G215">
            <v>1200</v>
          </cell>
          <cell r="H215">
            <v>1530</v>
          </cell>
          <cell r="I215">
            <v>1397</v>
          </cell>
          <cell r="J215">
            <v>1264</v>
          </cell>
          <cell r="K215">
            <v>760</v>
          </cell>
          <cell r="L215">
            <v>1200</v>
          </cell>
          <cell r="M215">
            <v>1080</v>
          </cell>
          <cell r="N215">
            <v>972</v>
          </cell>
          <cell r="O215">
            <v>874.8</v>
          </cell>
          <cell r="P215">
            <v>1200</v>
          </cell>
          <cell r="Q215">
            <v>1080</v>
          </cell>
          <cell r="R215">
            <v>972</v>
          </cell>
        </row>
        <row r="216">
          <cell r="D216">
            <v>33100800300</v>
          </cell>
          <cell r="E216" t="str">
            <v>充填式无张力疝修补术</v>
          </cell>
          <cell r="F216">
            <v>1341</v>
          </cell>
          <cell r="G216">
            <v>1497</v>
          </cell>
          <cell r="H216">
            <v>1809</v>
          </cell>
          <cell r="I216">
            <v>1643</v>
          </cell>
          <cell r="J216">
            <v>1476</v>
          </cell>
          <cell r="K216">
            <v>890</v>
          </cell>
          <cell r="L216">
            <v>1497</v>
          </cell>
          <cell r="M216">
            <v>1347.3</v>
          </cell>
          <cell r="N216">
            <v>1212.57</v>
          </cell>
          <cell r="O216">
            <v>1091.313</v>
          </cell>
          <cell r="P216">
            <v>1497</v>
          </cell>
          <cell r="Q216">
            <v>1347.3</v>
          </cell>
          <cell r="R216">
            <v>1212.57</v>
          </cell>
        </row>
        <row r="217">
          <cell r="D217">
            <v>33100800800</v>
          </cell>
          <cell r="E217" t="str">
            <v>剖腹探查术</v>
          </cell>
          <cell r="F217">
            <v>1034</v>
          </cell>
          <cell r="G217">
            <v>1137</v>
          </cell>
          <cell r="H217">
            <v>1563</v>
          </cell>
          <cell r="I217">
            <v>1410</v>
          </cell>
          <cell r="J217">
            <v>1277</v>
          </cell>
          <cell r="K217">
            <v>770</v>
          </cell>
          <cell r="L217">
            <v>1137</v>
          </cell>
          <cell r="M217">
            <v>1023.3</v>
          </cell>
          <cell r="N217">
            <v>920.97</v>
          </cell>
          <cell r="O217">
            <v>828.873</v>
          </cell>
          <cell r="P217">
            <v>1137</v>
          </cell>
          <cell r="Q217">
            <v>1023.3</v>
          </cell>
          <cell r="R217">
            <v>920.97</v>
          </cell>
        </row>
        <row r="218">
          <cell r="D218">
            <v>33100801200</v>
          </cell>
          <cell r="E218" t="str">
            <v>腹(盆)腔内肿物切除术</v>
          </cell>
          <cell r="F218">
            <v>1870</v>
          </cell>
          <cell r="G218">
            <v>2072</v>
          </cell>
          <cell r="H218">
            <v>2626.75</v>
          </cell>
          <cell r="I218">
            <v>2387.35</v>
          </cell>
          <cell r="J218">
            <v>2141.3</v>
          </cell>
          <cell r="K218">
            <v>1240</v>
          </cell>
          <cell r="L218">
            <v>2072</v>
          </cell>
          <cell r="M218">
            <v>1864.8</v>
          </cell>
          <cell r="N218">
            <v>1678.32</v>
          </cell>
          <cell r="O218">
            <v>1510.488</v>
          </cell>
          <cell r="P218">
            <v>2072</v>
          </cell>
          <cell r="Q218">
            <v>1864.8</v>
          </cell>
          <cell r="R218">
            <v>1678.32</v>
          </cell>
        </row>
        <row r="219">
          <cell r="D219">
            <v>33110402200</v>
          </cell>
          <cell r="E219" t="str">
            <v>尿道悬吊延长术</v>
          </cell>
          <cell r="F219">
            <v>1218</v>
          </cell>
          <cell r="G219">
            <v>1338</v>
          </cell>
          <cell r="H219">
            <v>1643</v>
          </cell>
          <cell r="I219">
            <v>1496</v>
          </cell>
          <cell r="J219">
            <v>1343</v>
          </cell>
          <cell r="K219">
            <v>810</v>
          </cell>
          <cell r="L219">
            <v>1338</v>
          </cell>
          <cell r="M219">
            <v>1204.2</v>
          </cell>
          <cell r="N219">
            <v>1083.78</v>
          </cell>
          <cell r="O219">
            <v>975.402</v>
          </cell>
          <cell r="P219">
            <v>1338</v>
          </cell>
          <cell r="Q219">
            <v>1204.2</v>
          </cell>
          <cell r="R219">
            <v>1083.78</v>
          </cell>
        </row>
        <row r="220">
          <cell r="D220">
            <v>33120400200</v>
          </cell>
          <cell r="E220" t="str">
            <v>包皮环切术</v>
          </cell>
          <cell r="F220">
            <v>210</v>
          </cell>
          <cell r="G220">
            <v>240</v>
          </cell>
          <cell r="H220">
            <v>346</v>
          </cell>
          <cell r="I220">
            <v>313</v>
          </cell>
          <cell r="J220">
            <v>279</v>
          </cell>
          <cell r="K220">
            <v>170</v>
          </cell>
          <cell r="L220">
            <v>240</v>
          </cell>
          <cell r="M220">
            <v>216</v>
          </cell>
          <cell r="N220">
            <v>194.4</v>
          </cell>
          <cell r="O220">
            <v>174.96</v>
          </cell>
          <cell r="P220">
            <v>240</v>
          </cell>
          <cell r="Q220">
            <v>216</v>
          </cell>
          <cell r="R220">
            <v>194.4</v>
          </cell>
        </row>
        <row r="221">
          <cell r="D221">
            <v>33130100200</v>
          </cell>
          <cell r="E221" t="str">
            <v>卵巢囊肿（赘生物）剔除术（单侧）</v>
          </cell>
          <cell r="F221">
            <v>1710</v>
          </cell>
          <cell r="G221">
            <v>1955</v>
          </cell>
          <cell r="H221">
            <v>2407</v>
          </cell>
          <cell r="I221">
            <v>2181</v>
          </cell>
          <cell r="J221">
            <v>1955</v>
          </cell>
          <cell r="K221">
            <v>1130</v>
          </cell>
          <cell r="L221">
            <v>1955</v>
          </cell>
          <cell r="M221">
            <v>1759.5</v>
          </cell>
          <cell r="N221">
            <v>1583.55</v>
          </cell>
          <cell r="O221">
            <v>1425.195</v>
          </cell>
          <cell r="P221">
            <v>1955</v>
          </cell>
          <cell r="Q221">
            <v>1759.5</v>
          </cell>
          <cell r="R221">
            <v>1583.55</v>
          </cell>
        </row>
        <row r="222">
          <cell r="D222">
            <v>33130100201</v>
          </cell>
          <cell r="E222" t="str">
            <v>卵巢囊肿（赘生物）剔除术（双侧）</v>
          </cell>
          <cell r="F222">
            <v>2565</v>
          </cell>
          <cell r="G222">
            <v>2933</v>
          </cell>
          <cell r="H222">
            <v>3604</v>
          </cell>
          <cell r="I222">
            <v>3272</v>
          </cell>
          <cell r="J222">
            <v>2926</v>
          </cell>
          <cell r="K222">
            <v>1695</v>
          </cell>
          <cell r="L222">
            <v>2933</v>
          </cell>
          <cell r="M222">
            <v>2639.7</v>
          </cell>
          <cell r="N222">
            <v>2375.73</v>
          </cell>
          <cell r="O222">
            <v>2138.157</v>
          </cell>
          <cell r="P222">
            <v>2933</v>
          </cell>
          <cell r="Q222">
            <v>2639.7</v>
          </cell>
          <cell r="R222">
            <v>2375.73</v>
          </cell>
        </row>
        <row r="223">
          <cell r="D223">
            <v>33130100600</v>
          </cell>
          <cell r="E223" t="str">
            <v>卵巢癌根治术</v>
          </cell>
          <cell r="F223">
            <v>7425</v>
          </cell>
          <cell r="G223">
            <v>8246</v>
          </cell>
          <cell r="H223">
            <v>8559</v>
          </cell>
          <cell r="I223">
            <v>7781</v>
          </cell>
          <cell r="J223">
            <v>7002</v>
          </cell>
          <cell r="K223">
            <v>4050</v>
          </cell>
          <cell r="L223">
            <v>8246</v>
          </cell>
          <cell r="M223">
            <v>7421.4</v>
          </cell>
          <cell r="N223">
            <v>6679.26</v>
          </cell>
          <cell r="O223">
            <v>6011.334</v>
          </cell>
          <cell r="P223">
            <v>8246</v>
          </cell>
          <cell r="Q223">
            <v>7421.4</v>
          </cell>
          <cell r="R223">
            <v>6679.26</v>
          </cell>
        </row>
        <row r="224">
          <cell r="D224">
            <v>33130100601</v>
          </cell>
          <cell r="E224" t="str">
            <v>宫颈癌根治术</v>
          </cell>
          <cell r="F224">
            <v>7425</v>
          </cell>
          <cell r="G224">
            <v>8246</v>
          </cell>
          <cell r="H224">
            <v>6930</v>
          </cell>
          <cell r="I224">
            <v>6300</v>
          </cell>
          <cell r="J224">
            <v>5670</v>
          </cell>
          <cell r="K224">
            <v>4050</v>
          </cell>
          <cell r="L224">
            <v>8246</v>
          </cell>
          <cell r="M224">
            <v>7421.4</v>
          </cell>
          <cell r="N224">
            <v>6679.26</v>
          </cell>
          <cell r="O224">
            <v>6011.334</v>
          </cell>
          <cell r="P224">
            <v>8246</v>
          </cell>
          <cell r="Q224">
            <v>7421.4</v>
          </cell>
          <cell r="R224">
            <v>6679.26</v>
          </cell>
        </row>
        <row r="225">
          <cell r="D225">
            <v>33130100800</v>
          </cell>
          <cell r="E225" t="str">
            <v>卵巢输卵管切除术（单侧）</v>
          </cell>
          <cell r="F225">
            <v>1513</v>
          </cell>
          <cell r="G225">
            <v>1664</v>
          </cell>
          <cell r="H225">
            <v>2128</v>
          </cell>
          <cell r="I225">
            <v>1935</v>
          </cell>
          <cell r="J225">
            <v>1742</v>
          </cell>
          <cell r="K225">
            <v>1010</v>
          </cell>
          <cell r="L225">
            <v>1664</v>
          </cell>
          <cell r="M225">
            <v>1497.6</v>
          </cell>
          <cell r="N225">
            <v>1347.84</v>
          </cell>
          <cell r="O225">
            <v>1213.056</v>
          </cell>
          <cell r="P225">
            <v>1664</v>
          </cell>
          <cell r="Q225">
            <v>1497.6</v>
          </cell>
          <cell r="R225">
            <v>1347.84</v>
          </cell>
        </row>
        <row r="226">
          <cell r="D226">
            <v>33130100801</v>
          </cell>
          <cell r="E226" t="str">
            <v>卵巢输卵管切除术（双侧）</v>
          </cell>
          <cell r="F226">
            <v>2269</v>
          </cell>
          <cell r="G226">
            <v>2496</v>
          </cell>
          <cell r="H226">
            <v>3192</v>
          </cell>
          <cell r="I226">
            <v>2906</v>
          </cell>
          <cell r="J226">
            <v>2620</v>
          </cell>
          <cell r="K226">
            <v>1515</v>
          </cell>
          <cell r="L226">
            <v>2496</v>
          </cell>
          <cell r="M226">
            <v>2246.4</v>
          </cell>
          <cell r="N226">
            <v>2021.76</v>
          </cell>
          <cell r="O226">
            <v>1819.584</v>
          </cell>
          <cell r="P226">
            <v>2496</v>
          </cell>
          <cell r="Q226">
            <v>2246.4</v>
          </cell>
          <cell r="R226">
            <v>2021.76</v>
          </cell>
        </row>
        <row r="227">
          <cell r="D227">
            <v>33130200400</v>
          </cell>
          <cell r="E227" t="str">
            <v>输卵管切除术</v>
          </cell>
          <cell r="F227">
            <v>1082</v>
          </cell>
          <cell r="G227">
            <v>1224</v>
          </cell>
          <cell r="H227">
            <v>1516.2</v>
          </cell>
          <cell r="I227">
            <v>1383.2</v>
          </cell>
          <cell r="J227">
            <v>1250.2</v>
          </cell>
          <cell r="K227">
            <v>720</v>
          </cell>
          <cell r="L227">
            <v>1224</v>
          </cell>
          <cell r="M227">
            <v>1101.6</v>
          </cell>
          <cell r="N227">
            <v>991.44</v>
          </cell>
          <cell r="O227">
            <v>892.296</v>
          </cell>
          <cell r="P227">
            <v>1224</v>
          </cell>
          <cell r="Q227">
            <v>1101.6</v>
          </cell>
          <cell r="R227">
            <v>991.44</v>
          </cell>
        </row>
        <row r="228">
          <cell r="D228">
            <v>33130200401</v>
          </cell>
          <cell r="E228" t="str">
            <v>宫外孕手术</v>
          </cell>
          <cell r="F228">
            <v>1082</v>
          </cell>
          <cell r="G228">
            <v>1192</v>
          </cell>
          <cell r="H228">
            <v>1140</v>
          </cell>
          <cell r="I228">
            <v>1040</v>
          </cell>
          <cell r="J228">
            <v>940</v>
          </cell>
          <cell r="K228">
            <v>720</v>
          </cell>
          <cell r="L228">
            <v>1192</v>
          </cell>
          <cell r="M228">
            <v>1072.8</v>
          </cell>
          <cell r="N228">
            <v>965.52</v>
          </cell>
          <cell r="O228">
            <v>868.968</v>
          </cell>
          <cell r="P228">
            <v>1192</v>
          </cell>
          <cell r="Q228">
            <v>1072.8</v>
          </cell>
          <cell r="R228">
            <v>965.52</v>
          </cell>
        </row>
        <row r="229">
          <cell r="D229">
            <v>33130200402</v>
          </cell>
          <cell r="E229" t="str">
            <v>输卵管囊肿切除术</v>
          </cell>
          <cell r="F229">
            <v>1082</v>
          </cell>
          <cell r="G229">
            <v>1151</v>
          </cell>
          <cell r="H229">
            <v>1140</v>
          </cell>
          <cell r="I229">
            <v>1040</v>
          </cell>
          <cell r="J229">
            <v>940</v>
          </cell>
          <cell r="K229">
            <v>720</v>
          </cell>
          <cell r="L229">
            <v>1151</v>
          </cell>
          <cell r="M229">
            <v>1035.9</v>
          </cell>
          <cell r="N229">
            <v>932.31</v>
          </cell>
          <cell r="O229">
            <v>839.079</v>
          </cell>
          <cell r="P229">
            <v>1151</v>
          </cell>
          <cell r="Q229">
            <v>1035.9</v>
          </cell>
          <cell r="R229">
            <v>932.31</v>
          </cell>
        </row>
        <row r="230">
          <cell r="D230">
            <v>33130300100</v>
          </cell>
          <cell r="E230" t="str">
            <v>宫颈息肉或赘生物切除术</v>
          </cell>
          <cell r="F230">
            <v>110</v>
          </cell>
          <cell r="G230">
            <v>143</v>
          </cell>
          <cell r="H230">
            <v>180</v>
          </cell>
          <cell r="I230">
            <v>166</v>
          </cell>
          <cell r="J230">
            <v>153</v>
          </cell>
          <cell r="K230">
            <v>90</v>
          </cell>
          <cell r="L230">
            <v>143</v>
          </cell>
          <cell r="M230">
            <v>128.7</v>
          </cell>
          <cell r="N230">
            <v>115.83</v>
          </cell>
          <cell r="O230">
            <v>104.247</v>
          </cell>
          <cell r="P230">
            <v>143</v>
          </cell>
          <cell r="Q230">
            <v>128.7</v>
          </cell>
          <cell r="R230">
            <v>115.83</v>
          </cell>
        </row>
        <row r="231">
          <cell r="D231">
            <v>33130300102</v>
          </cell>
          <cell r="E231" t="str">
            <v>宫颈管息肉或赘生物切除术</v>
          </cell>
          <cell r="F231">
            <v>110</v>
          </cell>
          <cell r="G231">
            <v>143</v>
          </cell>
          <cell r="H231">
            <v>135</v>
          </cell>
          <cell r="I231">
            <v>125</v>
          </cell>
          <cell r="J231">
            <v>115</v>
          </cell>
          <cell r="K231">
            <v>90</v>
          </cell>
          <cell r="L231">
            <v>143</v>
          </cell>
          <cell r="M231">
            <v>128.7</v>
          </cell>
          <cell r="N231">
            <v>115.83</v>
          </cell>
          <cell r="O231">
            <v>104.247</v>
          </cell>
          <cell r="P231">
            <v>143</v>
          </cell>
          <cell r="Q231">
            <v>128.7</v>
          </cell>
          <cell r="R231">
            <v>115.83</v>
          </cell>
        </row>
        <row r="232">
          <cell r="D232">
            <v>33130300400</v>
          </cell>
          <cell r="E232" t="str">
            <v>宫颈锥形切除术</v>
          </cell>
          <cell r="F232">
            <v>1210</v>
          </cell>
          <cell r="G232">
            <v>1397</v>
          </cell>
          <cell r="H232">
            <v>1829</v>
          </cell>
          <cell r="I232">
            <v>1663</v>
          </cell>
          <cell r="J232">
            <v>1496</v>
          </cell>
          <cell r="K232">
            <v>900</v>
          </cell>
          <cell r="L232">
            <v>1397</v>
          </cell>
          <cell r="M232">
            <v>1257.3</v>
          </cell>
          <cell r="N232">
            <v>1131.57</v>
          </cell>
          <cell r="O232">
            <v>1018.413</v>
          </cell>
          <cell r="P232">
            <v>1397</v>
          </cell>
          <cell r="Q232">
            <v>1257.3</v>
          </cell>
          <cell r="R232">
            <v>1131.57</v>
          </cell>
        </row>
        <row r="233">
          <cell r="D233">
            <v>33130301100</v>
          </cell>
          <cell r="E233" t="str">
            <v>子宫肌瘤剔除术</v>
          </cell>
          <cell r="F233">
            <v>1485</v>
          </cell>
          <cell r="G233">
            <v>1641</v>
          </cell>
          <cell r="H233">
            <v>1902</v>
          </cell>
          <cell r="I233">
            <v>1729</v>
          </cell>
          <cell r="J233">
            <v>1556</v>
          </cell>
          <cell r="K233">
            <v>900</v>
          </cell>
          <cell r="L233">
            <v>1641</v>
          </cell>
          <cell r="M233">
            <v>1476.9</v>
          </cell>
          <cell r="N233">
            <v>1329.21</v>
          </cell>
          <cell r="O233">
            <v>1196.289</v>
          </cell>
          <cell r="P233">
            <v>1641</v>
          </cell>
          <cell r="Q233">
            <v>1476.9</v>
          </cell>
          <cell r="R233">
            <v>1329.21</v>
          </cell>
        </row>
        <row r="234">
          <cell r="D234">
            <v>33130301300</v>
          </cell>
          <cell r="E234" t="str">
            <v>阴式全子宫切除术</v>
          </cell>
          <cell r="F234">
            <v>1931</v>
          </cell>
          <cell r="G234">
            <v>2224</v>
          </cell>
          <cell r="H234">
            <v>2474</v>
          </cell>
          <cell r="I234">
            <v>2248</v>
          </cell>
          <cell r="J234">
            <v>2022</v>
          </cell>
          <cell r="K234">
            <v>1170</v>
          </cell>
          <cell r="L234">
            <v>2224</v>
          </cell>
          <cell r="M234">
            <v>2001.6</v>
          </cell>
          <cell r="N234">
            <v>1801.44</v>
          </cell>
          <cell r="O234">
            <v>1621.296</v>
          </cell>
          <cell r="P234">
            <v>2224</v>
          </cell>
          <cell r="Q234">
            <v>2001.6</v>
          </cell>
          <cell r="R234">
            <v>1801.44</v>
          </cell>
        </row>
        <row r="235">
          <cell r="D235">
            <v>33130301400</v>
          </cell>
          <cell r="E235" t="str">
            <v>腹式全子宫切除术</v>
          </cell>
          <cell r="F235">
            <v>1697</v>
          </cell>
          <cell r="G235">
            <v>1910</v>
          </cell>
          <cell r="H235">
            <v>2387</v>
          </cell>
          <cell r="I235">
            <v>2161</v>
          </cell>
          <cell r="J235">
            <v>1955</v>
          </cell>
          <cell r="K235">
            <v>1130</v>
          </cell>
          <cell r="L235">
            <v>1910</v>
          </cell>
          <cell r="M235">
            <v>1719</v>
          </cell>
          <cell r="N235">
            <v>1547.1</v>
          </cell>
          <cell r="O235">
            <v>1392.39</v>
          </cell>
          <cell r="P235">
            <v>1910</v>
          </cell>
          <cell r="Q235">
            <v>1719</v>
          </cell>
          <cell r="R235">
            <v>1547.1</v>
          </cell>
        </row>
        <row r="236">
          <cell r="D236">
            <v>33130301500</v>
          </cell>
          <cell r="E236" t="str">
            <v>全子宫+双附件切除术</v>
          </cell>
          <cell r="F236">
            <v>2435</v>
          </cell>
          <cell r="G236">
            <v>2748</v>
          </cell>
          <cell r="H236">
            <v>3425</v>
          </cell>
          <cell r="I236">
            <v>3112</v>
          </cell>
          <cell r="J236">
            <v>2800</v>
          </cell>
          <cell r="K236">
            <v>1620</v>
          </cell>
          <cell r="L236">
            <v>2748</v>
          </cell>
          <cell r="M236">
            <v>2473.2</v>
          </cell>
          <cell r="N236">
            <v>2225.88</v>
          </cell>
          <cell r="O236">
            <v>2003.292</v>
          </cell>
          <cell r="P236">
            <v>2748</v>
          </cell>
          <cell r="Q236">
            <v>2473.2</v>
          </cell>
          <cell r="R236">
            <v>2225.88</v>
          </cell>
        </row>
        <row r="237">
          <cell r="D237">
            <v>33130302600</v>
          </cell>
          <cell r="E237" t="str">
            <v>阔韧带内肿瘤切除术</v>
          </cell>
          <cell r="F237">
            <v>1870</v>
          </cell>
          <cell r="G237">
            <v>2059</v>
          </cell>
          <cell r="H237">
            <v>2627</v>
          </cell>
          <cell r="I237">
            <v>2387</v>
          </cell>
          <cell r="J237">
            <v>2141</v>
          </cell>
          <cell r="K237">
            <v>1240</v>
          </cell>
          <cell r="L237">
            <v>2059</v>
          </cell>
          <cell r="M237">
            <v>1853.1</v>
          </cell>
          <cell r="N237">
            <v>1667.79</v>
          </cell>
          <cell r="O237">
            <v>1501.011</v>
          </cell>
          <cell r="P237">
            <v>2059</v>
          </cell>
          <cell r="Q237">
            <v>1853.1</v>
          </cell>
          <cell r="R237">
            <v>1667.79</v>
          </cell>
        </row>
        <row r="238">
          <cell r="D238">
            <v>33130401100</v>
          </cell>
          <cell r="E238" t="str">
            <v>阴道修补术</v>
          </cell>
          <cell r="F238">
            <v>726</v>
          </cell>
          <cell r="G238">
            <v>817</v>
          </cell>
          <cell r="H238">
            <v>1097</v>
          </cell>
          <cell r="I238">
            <v>998</v>
          </cell>
          <cell r="J238">
            <v>898</v>
          </cell>
          <cell r="K238">
            <v>540</v>
          </cell>
          <cell r="L238">
            <v>817</v>
          </cell>
          <cell r="M238">
            <v>735.3</v>
          </cell>
          <cell r="N238">
            <v>661.77</v>
          </cell>
          <cell r="O238">
            <v>595.593</v>
          </cell>
          <cell r="P238">
            <v>817</v>
          </cell>
          <cell r="Q238">
            <v>735.3</v>
          </cell>
          <cell r="R238">
            <v>661.77</v>
          </cell>
        </row>
        <row r="239">
          <cell r="D239">
            <v>33130600500</v>
          </cell>
          <cell r="E239" t="str">
            <v>经宫腔镜输卵管插管术</v>
          </cell>
          <cell r="F239">
            <v>1210</v>
          </cell>
          <cell r="G239">
            <v>1345</v>
          </cell>
          <cell r="H239">
            <v>1430</v>
          </cell>
          <cell r="I239">
            <v>1300</v>
          </cell>
          <cell r="J239">
            <v>1170</v>
          </cell>
          <cell r="K239">
            <v>900</v>
          </cell>
          <cell r="L239">
            <v>1345</v>
          </cell>
          <cell r="M239">
            <v>1210.5</v>
          </cell>
          <cell r="N239">
            <v>1089.45</v>
          </cell>
          <cell r="O239">
            <v>980.505</v>
          </cell>
          <cell r="P239">
            <v>1345</v>
          </cell>
          <cell r="Q239">
            <v>1210.5</v>
          </cell>
          <cell r="R239">
            <v>1089.45</v>
          </cell>
        </row>
        <row r="240">
          <cell r="D240">
            <v>33130600600</v>
          </cell>
          <cell r="E240" t="str">
            <v>经宫腔镜宫腔粘连分离术</v>
          </cell>
          <cell r="F240">
            <v>1353</v>
          </cell>
          <cell r="G240">
            <v>1509</v>
          </cell>
          <cell r="H240">
            <v>1829</v>
          </cell>
          <cell r="I240">
            <v>1663</v>
          </cell>
          <cell r="J240">
            <v>1496</v>
          </cell>
          <cell r="K240">
            <v>900</v>
          </cell>
          <cell r="L240">
            <v>1509</v>
          </cell>
          <cell r="M240">
            <v>1358.1</v>
          </cell>
          <cell r="N240">
            <v>1222.29</v>
          </cell>
          <cell r="O240">
            <v>1100.061</v>
          </cell>
          <cell r="P240">
            <v>1509</v>
          </cell>
          <cell r="Q240">
            <v>1358.1</v>
          </cell>
          <cell r="R240">
            <v>1222.29</v>
          </cell>
        </row>
        <row r="241">
          <cell r="D241">
            <v>33130600700</v>
          </cell>
          <cell r="E241" t="str">
            <v>经宫腔镜子宫纵隔切除术</v>
          </cell>
          <cell r="F241">
            <v>1353</v>
          </cell>
          <cell r="G241">
            <v>1488</v>
          </cell>
          <cell r="H241">
            <v>1829</v>
          </cell>
          <cell r="I241">
            <v>1663</v>
          </cell>
          <cell r="J241">
            <v>1496</v>
          </cell>
          <cell r="K241">
            <v>900</v>
          </cell>
          <cell r="L241">
            <v>1488</v>
          </cell>
          <cell r="M241">
            <v>1339.2</v>
          </cell>
          <cell r="N241">
            <v>1205.28</v>
          </cell>
          <cell r="O241">
            <v>1084.752</v>
          </cell>
          <cell r="P241">
            <v>1488</v>
          </cell>
          <cell r="Q241">
            <v>1339.2</v>
          </cell>
          <cell r="R241">
            <v>1205.28</v>
          </cell>
        </row>
        <row r="242">
          <cell r="D242">
            <v>33130600800</v>
          </cell>
          <cell r="E242" t="str">
            <v>经宫腔镜子宫肌瘤切除术</v>
          </cell>
          <cell r="F242">
            <v>1980</v>
          </cell>
          <cell r="G242">
            <v>2184</v>
          </cell>
          <cell r="H242">
            <v>1980</v>
          </cell>
          <cell r="I242">
            <v>1782</v>
          </cell>
          <cell r="J242">
            <v>1604</v>
          </cell>
          <cell r="K242">
            <v>1080</v>
          </cell>
          <cell r="L242">
            <v>2184</v>
          </cell>
          <cell r="M242">
            <v>1965.6</v>
          </cell>
          <cell r="N242">
            <v>1769.04</v>
          </cell>
          <cell r="O242">
            <v>1592.136</v>
          </cell>
          <cell r="P242">
            <v>2184</v>
          </cell>
          <cell r="Q242">
            <v>1965.6</v>
          </cell>
          <cell r="R242">
            <v>1769.04</v>
          </cell>
        </row>
        <row r="243">
          <cell r="D243">
            <v>33140000100</v>
          </cell>
          <cell r="E243" t="str">
            <v>人工破膜术</v>
          </cell>
          <cell r="F243">
            <v>35</v>
          </cell>
          <cell r="G243">
            <v>45.5</v>
          </cell>
          <cell r="H243">
            <v>35</v>
          </cell>
          <cell r="I243">
            <v>32</v>
          </cell>
          <cell r="J243">
            <v>28</v>
          </cell>
          <cell r="K243">
            <v>25</v>
          </cell>
          <cell r="L243">
            <v>45.5</v>
          </cell>
          <cell r="M243">
            <v>40.95</v>
          </cell>
          <cell r="N243">
            <v>36.855</v>
          </cell>
          <cell r="O243">
            <v>33.1695</v>
          </cell>
          <cell r="P243">
            <v>45.5</v>
          </cell>
          <cell r="Q243">
            <v>40.95</v>
          </cell>
          <cell r="R243">
            <v>36.855</v>
          </cell>
        </row>
        <row r="244">
          <cell r="D244">
            <v>33140000500</v>
          </cell>
          <cell r="E244" t="str">
            <v>死胎接生</v>
          </cell>
          <cell r="F244">
            <v>550</v>
          </cell>
          <cell r="G244">
            <v>618</v>
          </cell>
          <cell r="H244">
            <v>831</v>
          </cell>
          <cell r="I244">
            <v>745</v>
          </cell>
          <cell r="J244">
            <v>678</v>
          </cell>
          <cell r="K244">
            <v>410</v>
          </cell>
          <cell r="L244">
            <v>618</v>
          </cell>
          <cell r="M244">
            <v>556.2</v>
          </cell>
          <cell r="N244">
            <v>500.58</v>
          </cell>
          <cell r="O244">
            <v>450.522</v>
          </cell>
          <cell r="P244">
            <v>618</v>
          </cell>
          <cell r="Q244">
            <v>556.2</v>
          </cell>
          <cell r="R244">
            <v>500.58</v>
          </cell>
        </row>
        <row r="245">
          <cell r="D245">
            <v>33140000700</v>
          </cell>
          <cell r="E245" t="str">
            <v>难产接生</v>
          </cell>
          <cell r="F245">
            <v>1353</v>
          </cell>
          <cell r="G245">
            <v>1592</v>
          </cell>
          <cell r="H245">
            <v>1829</v>
          </cell>
          <cell r="I245">
            <v>1663</v>
          </cell>
          <cell r="J245">
            <v>1496</v>
          </cell>
          <cell r="K245">
            <v>900</v>
          </cell>
          <cell r="L245">
            <v>1592</v>
          </cell>
          <cell r="M245">
            <v>1432.8</v>
          </cell>
          <cell r="N245">
            <v>1289.52</v>
          </cell>
          <cell r="O245">
            <v>1160.568</v>
          </cell>
          <cell r="P245">
            <v>1592</v>
          </cell>
          <cell r="Q245">
            <v>1432.8</v>
          </cell>
          <cell r="R245">
            <v>1289.52</v>
          </cell>
        </row>
        <row r="246">
          <cell r="D246">
            <v>33140000701</v>
          </cell>
          <cell r="E246" t="str">
            <v>难产接生（两胎及以上）</v>
          </cell>
          <cell r="F246">
            <v>2030</v>
          </cell>
          <cell r="G246">
            <v>2433</v>
          </cell>
          <cell r="H246">
            <v>2145</v>
          </cell>
          <cell r="I246">
            <v>1950</v>
          </cell>
          <cell r="J246">
            <v>1755</v>
          </cell>
          <cell r="K246">
            <v>1350</v>
          </cell>
          <cell r="L246">
            <v>2433</v>
          </cell>
          <cell r="M246">
            <v>2189.7</v>
          </cell>
          <cell r="N246">
            <v>1970.73</v>
          </cell>
          <cell r="O246">
            <v>1773.657</v>
          </cell>
          <cell r="P246">
            <v>2433</v>
          </cell>
          <cell r="Q246">
            <v>2189.7</v>
          </cell>
          <cell r="R246">
            <v>1970.73</v>
          </cell>
        </row>
        <row r="247">
          <cell r="D247">
            <v>33140000800</v>
          </cell>
          <cell r="E247" t="str">
            <v>外倒转术</v>
          </cell>
          <cell r="F247">
            <v>130</v>
          </cell>
          <cell r="G247">
            <v>152</v>
          </cell>
          <cell r="H247">
            <v>160</v>
          </cell>
          <cell r="I247">
            <v>150</v>
          </cell>
          <cell r="J247">
            <v>135</v>
          </cell>
          <cell r="K247">
            <v>110</v>
          </cell>
          <cell r="L247">
            <v>152</v>
          </cell>
          <cell r="M247">
            <v>136.8</v>
          </cell>
          <cell r="N247">
            <v>123.12</v>
          </cell>
          <cell r="O247">
            <v>110.808</v>
          </cell>
          <cell r="P247">
            <v>152</v>
          </cell>
          <cell r="Q247">
            <v>136.8</v>
          </cell>
          <cell r="R247">
            <v>123.12</v>
          </cell>
        </row>
        <row r="248">
          <cell r="D248">
            <v>33140001201</v>
          </cell>
          <cell r="E248" t="str">
            <v>剖宫产术（两胎及以上）</v>
          </cell>
          <cell r="F248">
            <v>2232</v>
          </cell>
          <cell r="G248">
            <v>2555</v>
          </cell>
          <cell r="H248">
            <v>2232</v>
          </cell>
          <cell r="I248">
            <v>2009</v>
          </cell>
          <cell r="J248">
            <v>1808</v>
          </cell>
          <cell r="K248">
            <v>1485</v>
          </cell>
          <cell r="L248">
            <v>2555</v>
          </cell>
          <cell r="M248">
            <v>2299.5</v>
          </cell>
          <cell r="N248">
            <v>2069.55</v>
          </cell>
          <cell r="O248">
            <v>1862.595</v>
          </cell>
          <cell r="P248">
            <v>2555</v>
          </cell>
          <cell r="Q248">
            <v>2299.5</v>
          </cell>
          <cell r="R248">
            <v>2069.55</v>
          </cell>
        </row>
        <row r="249">
          <cell r="D249">
            <v>33140001500</v>
          </cell>
          <cell r="E249" t="str">
            <v>二次剖宫产术</v>
          </cell>
          <cell r="F249">
            <v>2228</v>
          </cell>
          <cell r="G249">
            <v>2530</v>
          </cell>
          <cell r="H249">
            <v>2282</v>
          </cell>
          <cell r="I249">
            <v>2054</v>
          </cell>
          <cell r="J249">
            <v>1849</v>
          </cell>
          <cell r="K249">
            <v>1350</v>
          </cell>
          <cell r="L249">
            <v>2530</v>
          </cell>
          <cell r="M249">
            <v>2277</v>
          </cell>
          <cell r="N249">
            <v>2049.3</v>
          </cell>
          <cell r="O249">
            <v>1844.37</v>
          </cell>
          <cell r="P249">
            <v>2530</v>
          </cell>
          <cell r="Q249">
            <v>2277</v>
          </cell>
          <cell r="R249">
            <v>2049.3</v>
          </cell>
        </row>
        <row r="250">
          <cell r="D250">
            <v>33140001900</v>
          </cell>
          <cell r="E250" t="str">
            <v>子宫颈管环扎术          (Mc-Donald)</v>
          </cell>
          <cell r="F250">
            <v>406</v>
          </cell>
          <cell r="G250">
            <v>499</v>
          </cell>
          <cell r="H250">
            <v>545</v>
          </cell>
          <cell r="I250">
            <v>499</v>
          </cell>
          <cell r="J250">
            <v>446</v>
          </cell>
          <cell r="K250">
            <v>270</v>
          </cell>
          <cell r="L250">
            <v>499</v>
          </cell>
          <cell r="M250">
            <v>449.1</v>
          </cell>
          <cell r="N250">
            <v>404.19</v>
          </cell>
          <cell r="O250">
            <v>363.771</v>
          </cell>
          <cell r="P250">
            <v>499</v>
          </cell>
          <cell r="Q250">
            <v>449.1</v>
          </cell>
          <cell r="R250">
            <v>404.19</v>
          </cell>
        </row>
        <row r="251">
          <cell r="D251">
            <v>33150105400</v>
          </cell>
          <cell r="E251" t="str">
            <v>脊柱内固定物取出术</v>
          </cell>
          <cell r="F251">
            <v>2485</v>
          </cell>
          <cell r="G251">
            <v>2734</v>
          </cell>
          <cell r="H251">
            <v>3358</v>
          </cell>
          <cell r="I251">
            <v>3059</v>
          </cell>
          <cell r="J251">
            <v>2760</v>
          </cell>
          <cell r="K251">
            <v>1660</v>
          </cell>
          <cell r="L251">
            <v>2734</v>
          </cell>
          <cell r="M251">
            <v>2460.6</v>
          </cell>
          <cell r="N251">
            <v>2214.54</v>
          </cell>
          <cell r="O251">
            <v>1993.086</v>
          </cell>
          <cell r="P251">
            <v>2734</v>
          </cell>
          <cell r="Q251">
            <v>2460.6</v>
          </cell>
          <cell r="R251">
            <v>2214.54</v>
          </cell>
        </row>
        <row r="252">
          <cell r="D252">
            <v>33150401000</v>
          </cell>
          <cell r="E252" t="str">
            <v>骨髓炎病灶清除术</v>
          </cell>
          <cell r="F252">
            <v>2079</v>
          </cell>
          <cell r="G252">
            <v>2287</v>
          </cell>
          <cell r="H252">
            <v>2926</v>
          </cell>
          <cell r="I252">
            <v>2660</v>
          </cell>
          <cell r="J252">
            <v>2394</v>
          </cell>
          <cell r="K252">
            <v>1390</v>
          </cell>
          <cell r="L252">
            <v>2287</v>
          </cell>
          <cell r="M252">
            <v>2058.3</v>
          </cell>
          <cell r="N252">
            <v>1852.47</v>
          </cell>
          <cell r="O252">
            <v>1667.223</v>
          </cell>
          <cell r="P252">
            <v>2287</v>
          </cell>
          <cell r="Q252">
            <v>2058.3</v>
          </cell>
          <cell r="R252">
            <v>1852.47</v>
          </cell>
        </row>
        <row r="253">
          <cell r="D253">
            <v>33150500200</v>
          </cell>
          <cell r="E253" t="str">
            <v>肱骨近端骨折切开复位内固定术</v>
          </cell>
          <cell r="F253">
            <v>1430</v>
          </cell>
          <cell r="G253">
            <v>1747</v>
          </cell>
          <cell r="H253">
            <v>2161</v>
          </cell>
          <cell r="I253">
            <v>1962</v>
          </cell>
          <cell r="J253">
            <v>1762</v>
          </cell>
          <cell r="K253">
            <v>1060</v>
          </cell>
          <cell r="L253">
            <v>1747</v>
          </cell>
          <cell r="M253">
            <v>1572.3</v>
          </cell>
          <cell r="N253">
            <v>1415.07</v>
          </cell>
          <cell r="O253">
            <v>1273.563</v>
          </cell>
          <cell r="P253">
            <v>1747</v>
          </cell>
          <cell r="Q253">
            <v>1572.3</v>
          </cell>
          <cell r="R253">
            <v>1415.07</v>
          </cell>
        </row>
        <row r="254">
          <cell r="D254">
            <v>33150501601</v>
          </cell>
          <cell r="E254" t="str">
            <v>股骨粗隆间骨折内固定术</v>
          </cell>
          <cell r="F254">
            <v>1845</v>
          </cell>
          <cell r="G254">
            <v>2130</v>
          </cell>
          <cell r="H254">
            <v>2594</v>
          </cell>
          <cell r="I254">
            <v>2354</v>
          </cell>
          <cell r="J254">
            <v>2115</v>
          </cell>
          <cell r="K254">
            <v>1220</v>
          </cell>
          <cell r="L254">
            <v>2130</v>
          </cell>
          <cell r="M254">
            <v>1917</v>
          </cell>
          <cell r="N254">
            <v>1725.3</v>
          </cell>
          <cell r="O254">
            <v>1552.77</v>
          </cell>
          <cell r="P254">
            <v>2130</v>
          </cell>
          <cell r="Q254">
            <v>1917</v>
          </cell>
          <cell r="R254">
            <v>1725.3</v>
          </cell>
        </row>
        <row r="255">
          <cell r="D255">
            <v>33150502000</v>
          </cell>
          <cell r="E255" t="str">
            <v>胫骨髁间（平台）骨折切开复位内固定术</v>
          </cell>
          <cell r="F255">
            <v>1845</v>
          </cell>
          <cell r="G255">
            <v>2147</v>
          </cell>
          <cell r="H255">
            <v>2594</v>
          </cell>
          <cell r="I255">
            <v>2354</v>
          </cell>
          <cell r="J255">
            <v>2115</v>
          </cell>
          <cell r="K255">
            <v>1220</v>
          </cell>
          <cell r="L255">
            <v>2147</v>
          </cell>
          <cell r="M255">
            <v>1932.3</v>
          </cell>
          <cell r="N255">
            <v>1739.07</v>
          </cell>
          <cell r="O255">
            <v>1565.163</v>
          </cell>
          <cell r="P255">
            <v>2147</v>
          </cell>
          <cell r="Q255">
            <v>1932.3</v>
          </cell>
          <cell r="R255">
            <v>1739.07</v>
          </cell>
        </row>
        <row r="256">
          <cell r="D256">
            <v>33150503500</v>
          </cell>
          <cell r="E256" t="str">
            <v>跟骨骨折切开复位撬拨术</v>
          </cell>
          <cell r="F256">
            <v>1169</v>
          </cell>
          <cell r="G256">
            <v>1430</v>
          </cell>
          <cell r="H256">
            <v>1576</v>
          </cell>
          <cell r="I256">
            <v>1430</v>
          </cell>
          <cell r="J256">
            <v>1277</v>
          </cell>
          <cell r="K256">
            <v>770</v>
          </cell>
          <cell r="L256">
            <v>1430</v>
          </cell>
          <cell r="M256">
            <v>1287</v>
          </cell>
          <cell r="N256">
            <v>1158.3</v>
          </cell>
          <cell r="O256">
            <v>1042.47</v>
          </cell>
          <cell r="P256">
            <v>1430</v>
          </cell>
          <cell r="Q256">
            <v>1287</v>
          </cell>
          <cell r="R256">
            <v>1158.3</v>
          </cell>
        </row>
        <row r="257">
          <cell r="D257">
            <v>33150602100</v>
          </cell>
          <cell r="E257" t="str">
            <v>踝关节稳定手术</v>
          </cell>
          <cell r="F257">
            <v>1464</v>
          </cell>
          <cell r="G257">
            <v>1726</v>
          </cell>
          <cell r="H257">
            <v>2055</v>
          </cell>
          <cell r="I257">
            <v>1869</v>
          </cell>
          <cell r="J257">
            <v>1676</v>
          </cell>
          <cell r="K257">
            <v>970</v>
          </cell>
          <cell r="L257">
            <v>1726</v>
          </cell>
          <cell r="M257">
            <v>1553.4</v>
          </cell>
          <cell r="N257">
            <v>1398.06</v>
          </cell>
          <cell r="O257">
            <v>1258.254</v>
          </cell>
          <cell r="P257">
            <v>1726</v>
          </cell>
          <cell r="Q257">
            <v>1553.4</v>
          </cell>
          <cell r="R257">
            <v>1398.06</v>
          </cell>
        </row>
        <row r="258">
          <cell r="D258">
            <v>33150602700</v>
          </cell>
          <cell r="E258" t="str">
            <v>关节骨软骨损伤修复术</v>
          </cell>
          <cell r="F258">
            <v>2030</v>
          </cell>
          <cell r="G258">
            <v>2405</v>
          </cell>
          <cell r="H258">
            <v>2853</v>
          </cell>
          <cell r="I258">
            <v>2594</v>
          </cell>
          <cell r="J258">
            <v>2334</v>
          </cell>
          <cell r="K258">
            <v>1350</v>
          </cell>
          <cell r="L258">
            <v>2405</v>
          </cell>
          <cell r="M258">
            <v>2164.5</v>
          </cell>
          <cell r="N258">
            <v>1948.05</v>
          </cell>
          <cell r="O258">
            <v>1753.245</v>
          </cell>
          <cell r="P258">
            <v>2405</v>
          </cell>
          <cell r="Q258">
            <v>2164.5</v>
          </cell>
          <cell r="R258">
            <v>1948.05</v>
          </cell>
        </row>
        <row r="259">
          <cell r="D259">
            <v>33152101002</v>
          </cell>
          <cell r="E259" t="str">
            <v>肩峰成形术</v>
          </cell>
          <cell r="F259">
            <v>1931</v>
          </cell>
          <cell r="G259">
            <v>2174</v>
          </cell>
          <cell r="H259">
            <v>2713</v>
          </cell>
          <cell r="I259">
            <v>2474</v>
          </cell>
          <cell r="J259">
            <v>2228</v>
          </cell>
          <cell r="K259">
            <v>1290</v>
          </cell>
          <cell r="L259">
            <v>2174</v>
          </cell>
          <cell r="M259">
            <v>1956.6</v>
          </cell>
          <cell r="N259">
            <v>1760.94</v>
          </cell>
          <cell r="O259">
            <v>1584.846</v>
          </cell>
          <cell r="P259">
            <v>2174</v>
          </cell>
          <cell r="Q259">
            <v>1956.6</v>
          </cell>
          <cell r="R259">
            <v>1760.94</v>
          </cell>
        </row>
        <row r="260">
          <cell r="D260">
            <v>34020000400</v>
          </cell>
          <cell r="E260" t="str">
            <v>等速肌力测定</v>
          </cell>
          <cell r="F260">
            <v>22</v>
          </cell>
          <cell r="G260">
            <v>24.2</v>
          </cell>
          <cell r="H260">
            <v>22</v>
          </cell>
          <cell r="I260">
            <v>22</v>
          </cell>
          <cell r="J260">
            <v>22</v>
          </cell>
          <cell r="K260">
            <v>20</v>
          </cell>
          <cell r="L260">
            <v>24.2</v>
          </cell>
          <cell r="M260">
            <v>24.2</v>
          </cell>
          <cell r="N260">
            <v>24.2</v>
          </cell>
          <cell r="O260">
            <v>21.78</v>
          </cell>
          <cell r="P260">
            <v>24.2</v>
          </cell>
          <cell r="Q260">
            <v>24.2</v>
          </cell>
          <cell r="R260">
            <v>24.2</v>
          </cell>
        </row>
        <row r="261">
          <cell r="D261">
            <v>34020000700</v>
          </cell>
          <cell r="E261" t="str">
            <v>步态分析检查</v>
          </cell>
          <cell r="F261">
            <v>28</v>
          </cell>
          <cell r="G261">
            <v>30.8</v>
          </cell>
          <cell r="H261">
            <v>28</v>
          </cell>
          <cell r="I261">
            <v>28</v>
          </cell>
          <cell r="J261">
            <v>28</v>
          </cell>
          <cell r="K261">
            <v>25</v>
          </cell>
          <cell r="L261">
            <v>30.8</v>
          </cell>
          <cell r="M261">
            <v>30.8</v>
          </cell>
          <cell r="N261">
            <v>30.8</v>
          </cell>
          <cell r="O261">
            <v>27.72</v>
          </cell>
          <cell r="P261">
            <v>30.8</v>
          </cell>
          <cell r="Q261">
            <v>30.8</v>
          </cell>
          <cell r="R261">
            <v>30.8</v>
          </cell>
        </row>
        <row r="262">
          <cell r="D262">
            <v>34020000800</v>
          </cell>
          <cell r="E262" t="str">
            <v>言语能力评定(一般失语症检查)</v>
          </cell>
          <cell r="F262">
            <v>22</v>
          </cell>
          <cell r="G262">
            <v>24.2</v>
          </cell>
          <cell r="H262">
            <v>22</v>
          </cell>
          <cell r="I262">
            <v>22</v>
          </cell>
          <cell r="J262">
            <v>22</v>
          </cell>
          <cell r="K262">
            <v>20</v>
          </cell>
          <cell r="L262">
            <v>24.2</v>
          </cell>
          <cell r="M262">
            <v>24.2</v>
          </cell>
          <cell r="N262">
            <v>24.2</v>
          </cell>
          <cell r="O262">
            <v>21.78</v>
          </cell>
          <cell r="P262">
            <v>24.2</v>
          </cell>
          <cell r="Q262">
            <v>24.2</v>
          </cell>
          <cell r="R262">
            <v>24.2</v>
          </cell>
        </row>
        <row r="263">
          <cell r="D263">
            <v>34020000801</v>
          </cell>
          <cell r="E263" t="str">
            <v>言语能力评定(构音障碍检查)</v>
          </cell>
          <cell r="F263">
            <v>22</v>
          </cell>
          <cell r="G263">
            <v>24.2</v>
          </cell>
          <cell r="H263">
            <v>22</v>
          </cell>
          <cell r="I263">
            <v>22</v>
          </cell>
          <cell r="J263">
            <v>22</v>
          </cell>
          <cell r="K263">
            <v>20</v>
          </cell>
          <cell r="L263">
            <v>24.2</v>
          </cell>
          <cell r="M263">
            <v>24.2</v>
          </cell>
          <cell r="N263">
            <v>24.2</v>
          </cell>
          <cell r="O263">
            <v>21.78</v>
          </cell>
          <cell r="P263">
            <v>24.2</v>
          </cell>
          <cell r="Q263">
            <v>24.2</v>
          </cell>
          <cell r="R263">
            <v>24.2</v>
          </cell>
        </row>
        <row r="264">
          <cell r="D264">
            <v>34020001100</v>
          </cell>
          <cell r="E264" t="str">
            <v>吞咽功能障碍评定</v>
          </cell>
          <cell r="F264">
            <v>22</v>
          </cell>
          <cell r="G264">
            <v>24.2</v>
          </cell>
          <cell r="H264">
            <v>28</v>
          </cell>
          <cell r="I264">
            <v>28</v>
          </cell>
          <cell r="J264">
            <v>28</v>
          </cell>
          <cell r="K264">
            <v>20</v>
          </cell>
          <cell r="L264">
            <v>24.2</v>
          </cell>
          <cell r="M264">
            <v>24.2</v>
          </cell>
          <cell r="N264">
            <v>24.2</v>
          </cell>
          <cell r="O264">
            <v>21.78</v>
          </cell>
          <cell r="P264">
            <v>24.2</v>
          </cell>
          <cell r="Q264">
            <v>24.2</v>
          </cell>
          <cell r="R264">
            <v>24.2</v>
          </cell>
        </row>
        <row r="265">
          <cell r="D265">
            <v>34020002400</v>
          </cell>
          <cell r="E265" t="str">
            <v>平衡功能训练</v>
          </cell>
          <cell r="F265">
            <v>22</v>
          </cell>
          <cell r="G265">
            <v>24.2</v>
          </cell>
          <cell r="H265">
            <v>22</v>
          </cell>
          <cell r="I265">
            <v>22</v>
          </cell>
          <cell r="J265">
            <v>22</v>
          </cell>
          <cell r="K265">
            <v>20</v>
          </cell>
          <cell r="L265">
            <v>24.2</v>
          </cell>
          <cell r="M265">
            <v>24.2</v>
          </cell>
          <cell r="N265">
            <v>24.2</v>
          </cell>
          <cell r="O265">
            <v>21.78</v>
          </cell>
          <cell r="P265">
            <v>24.2</v>
          </cell>
          <cell r="Q265">
            <v>24.2</v>
          </cell>
          <cell r="R265">
            <v>24.2</v>
          </cell>
        </row>
        <row r="266">
          <cell r="D266">
            <v>34020002500</v>
          </cell>
          <cell r="E266" t="str">
            <v>手功能训练</v>
          </cell>
          <cell r="F266">
            <v>22</v>
          </cell>
          <cell r="G266">
            <v>24.2</v>
          </cell>
          <cell r="H266">
            <v>22</v>
          </cell>
          <cell r="I266">
            <v>22</v>
          </cell>
          <cell r="J266">
            <v>22</v>
          </cell>
          <cell r="K266">
            <v>20</v>
          </cell>
          <cell r="L266">
            <v>24.2</v>
          </cell>
          <cell r="M266">
            <v>24.2</v>
          </cell>
          <cell r="N266">
            <v>24.2</v>
          </cell>
          <cell r="O266">
            <v>21.78</v>
          </cell>
          <cell r="P266">
            <v>24.2</v>
          </cell>
          <cell r="Q266">
            <v>24.2</v>
          </cell>
          <cell r="R266">
            <v>24.2</v>
          </cell>
        </row>
        <row r="267">
          <cell r="D267">
            <v>34020002700</v>
          </cell>
          <cell r="E267" t="str">
            <v>有氧训练</v>
          </cell>
          <cell r="F267">
            <v>33</v>
          </cell>
          <cell r="G267">
            <v>36.3</v>
          </cell>
          <cell r="H267">
            <v>33</v>
          </cell>
          <cell r="I267">
            <v>33</v>
          </cell>
          <cell r="J267">
            <v>33</v>
          </cell>
          <cell r="K267">
            <v>30</v>
          </cell>
          <cell r="L267">
            <v>36.3</v>
          </cell>
          <cell r="M267">
            <v>36.3</v>
          </cell>
          <cell r="N267">
            <v>36.3</v>
          </cell>
          <cell r="O267">
            <v>32.67</v>
          </cell>
          <cell r="P267">
            <v>36.3</v>
          </cell>
          <cell r="Q267">
            <v>36.3</v>
          </cell>
          <cell r="R267">
            <v>36.3</v>
          </cell>
        </row>
        <row r="268">
          <cell r="D268">
            <v>34020002800</v>
          </cell>
          <cell r="E268" t="str">
            <v>文体训练</v>
          </cell>
          <cell r="F268">
            <v>22</v>
          </cell>
          <cell r="G268">
            <v>24.2</v>
          </cell>
          <cell r="H268">
            <v>22</v>
          </cell>
          <cell r="I268">
            <v>22</v>
          </cell>
          <cell r="J268">
            <v>22</v>
          </cell>
          <cell r="K268">
            <v>20</v>
          </cell>
          <cell r="L268">
            <v>24.2</v>
          </cell>
          <cell r="M268">
            <v>24.2</v>
          </cell>
          <cell r="N268">
            <v>24.2</v>
          </cell>
          <cell r="O268">
            <v>21.78</v>
          </cell>
          <cell r="P268">
            <v>24.2</v>
          </cell>
          <cell r="Q268">
            <v>24.2</v>
          </cell>
          <cell r="R268">
            <v>24.2</v>
          </cell>
        </row>
        <row r="269">
          <cell r="D269">
            <v>34020002900</v>
          </cell>
          <cell r="E269" t="str">
            <v>引导式教育训练</v>
          </cell>
          <cell r="F269">
            <v>33</v>
          </cell>
          <cell r="G269">
            <v>36.3</v>
          </cell>
          <cell r="H269">
            <v>33</v>
          </cell>
          <cell r="I269">
            <v>33</v>
          </cell>
          <cell r="J269">
            <v>33</v>
          </cell>
          <cell r="K269">
            <v>30</v>
          </cell>
          <cell r="L269">
            <v>36.3</v>
          </cell>
          <cell r="M269">
            <v>36.3</v>
          </cell>
          <cell r="N269">
            <v>36.3</v>
          </cell>
          <cell r="O269">
            <v>32.67</v>
          </cell>
          <cell r="P269">
            <v>36.3</v>
          </cell>
          <cell r="Q269">
            <v>36.3</v>
          </cell>
          <cell r="R269">
            <v>36.3</v>
          </cell>
        </row>
        <row r="270">
          <cell r="D270">
            <v>34020003000</v>
          </cell>
          <cell r="E270" t="str">
            <v>等速肌力训练</v>
          </cell>
          <cell r="F270">
            <v>33</v>
          </cell>
          <cell r="G270">
            <v>36.3</v>
          </cell>
          <cell r="H270">
            <v>33</v>
          </cell>
          <cell r="I270">
            <v>33</v>
          </cell>
          <cell r="J270">
            <v>33</v>
          </cell>
          <cell r="K270">
            <v>30</v>
          </cell>
          <cell r="L270">
            <v>36.3</v>
          </cell>
          <cell r="M270">
            <v>36.3</v>
          </cell>
          <cell r="N270">
            <v>36.3</v>
          </cell>
          <cell r="O270">
            <v>32.67</v>
          </cell>
          <cell r="P270">
            <v>36.3</v>
          </cell>
          <cell r="Q270">
            <v>36.3</v>
          </cell>
          <cell r="R270">
            <v>36.3</v>
          </cell>
        </row>
        <row r="271">
          <cell r="D271">
            <v>34020003600</v>
          </cell>
          <cell r="E271" t="str">
            <v>构音障碍训练</v>
          </cell>
          <cell r="F271">
            <v>33</v>
          </cell>
          <cell r="G271">
            <v>36.3</v>
          </cell>
          <cell r="H271">
            <v>33</v>
          </cell>
          <cell r="I271">
            <v>33</v>
          </cell>
          <cell r="J271">
            <v>33</v>
          </cell>
          <cell r="K271">
            <v>30</v>
          </cell>
          <cell r="L271">
            <v>36.3</v>
          </cell>
          <cell r="M271">
            <v>36.3</v>
          </cell>
          <cell r="N271">
            <v>36.3</v>
          </cell>
          <cell r="O271">
            <v>32.67</v>
          </cell>
          <cell r="P271">
            <v>36.3</v>
          </cell>
          <cell r="Q271">
            <v>36.3</v>
          </cell>
          <cell r="R271">
            <v>36.3</v>
          </cell>
        </row>
        <row r="272">
          <cell r="D272">
            <v>34020003700</v>
          </cell>
          <cell r="E272" t="str">
            <v>吞咽功能障碍训练</v>
          </cell>
          <cell r="F272">
            <v>33</v>
          </cell>
          <cell r="G272">
            <v>36.3</v>
          </cell>
          <cell r="H272">
            <v>43</v>
          </cell>
          <cell r="I272">
            <v>43</v>
          </cell>
          <cell r="J272">
            <v>43</v>
          </cell>
          <cell r="K272">
            <v>30</v>
          </cell>
          <cell r="L272">
            <v>36.3</v>
          </cell>
          <cell r="M272">
            <v>36.3</v>
          </cell>
          <cell r="N272">
            <v>36.3</v>
          </cell>
          <cell r="O272">
            <v>32.67</v>
          </cell>
          <cell r="P272">
            <v>36.3</v>
          </cell>
          <cell r="Q272">
            <v>36.3</v>
          </cell>
          <cell r="R272">
            <v>36.3</v>
          </cell>
        </row>
        <row r="273">
          <cell r="D273">
            <v>34020003800</v>
          </cell>
          <cell r="E273" t="str">
            <v>认知知觉功能障碍训练</v>
          </cell>
          <cell r="F273">
            <v>28</v>
          </cell>
          <cell r="G273">
            <v>30.8</v>
          </cell>
          <cell r="H273">
            <v>36</v>
          </cell>
          <cell r="I273">
            <v>36</v>
          </cell>
          <cell r="J273">
            <v>36</v>
          </cell>
          <cell r="K273">
            <v>25</v>
          </cell>
          <cell r="L273">
            <v>30.8</v>
          </cell>
          <cell r="M273">
            <v>30.8</v>
          </cell>
          <cell r="N273">
            <v>30.8</v>
          </cell>
          <cell r="O273">
            <v>27.72</v>
          </cell>
          <cell r="P273">
            <v>30.8</v>
          </cell>
          <cell r="Q273">
            <v>30.8</v>
          </cell>
          <cell r="R273">
            <v>30.8</v>
          </cell>
        </row>
        <row r="274">
          <cell r="D274">
            <v>34020003900</v>
          </cell>
          <cell r="E274" t="str">
            <v>康复评定</v>
          </cell>
          <cell r="F274">
            <v>22</v>
          </cell>
          <cell r="G274">
            <v>24.2</v>
          </cell>
          <cell r="H274">
            <v>28</v>
          </cell>
          <cell r="I274">
            <v>28</v>
          </cell>
          <cell r="J274">
            <v>28</v>
          </cell>
          <cell r="K274">
            <v>20</v>
          </cell>
          <cell r="L274">
            <v>24.2</v>
          </cell>
          <cell r="M274">
            <v>24.2</v>
          </cell>
          <cell r="N274">
            <v>24.2</v>
          </cell>
          <cell r="O274">
            <v>21.78</v>
          </cell>
          <cell r="P274">
            <v>24.2</v>
          </cell>
          <cell r="Q274">
            <v>24.2</v>
          </cell>
          <cell r="R274">
            <v>24.2</v>
          </cell>
        </row>
        <row r="275">
          <cell r="D275">
            <v>41000000200</v>
          </cell>
          <cell r="E275" t="str">
            <v>中药化腐清创术</v>
          </cell>
          <cell r="F275">
            <v>34</v>
          </cell>
          <cell r="G275">
            <v>42.9</v>
          </cell>
          <cell r="H275">
            <v>44</v>
          </cell>
          <cell r="I275">
            <v>44</v>
          </cell>
          <cell r="J275">
            <v>44</v>
          </cell>
          <cell r="K275">
            <v>25</v>
          </cell>
          <cell r="L275">
            <v>42.9</v>
          </cell>
          <cell r="M275">
            <v>42.9</v>
          </cell>
          <cell r="N275">
            <v>42.9</v>
          </cell>
          <cell r="O275">
            <v>38.61</v>
          </cell>
          <cell r="P275">
            <v>42.9</v>
          </cell>
          <cell r="Q275">
            <v>42.9</v>
          </cell>
          <cell r="R275">
            <v>42.9</v>
          </cell>
        </row>
        <row r="276">
          <cell r="D276">
            <v>42000000701</v>
          </cell>
          <cell r="E276" t="str">
            <v>骨折夹板外固定复查调整</v>
          </cell>
          <cell r="F276">
            <v>200</v>
          </cell>
          <cell r="G276">
            <v>249</v>
          </cell>
          <cell r="H276">
            <v>200</v>
          </cell>
          <cell r="I276">
            <v>200</v>
          </cell>
          <cell r="J276">
            <v>200</v>
          </cell>
          <cell r="K276">
            <v>20</v>
          </cell>
          <cell r="L276">
            <v>249</v>
          </cell>
          <cell r="M276">
            <v>249</v>
          </cell>
          <cell r="N276">
            <v>249</v>
          </cell>
          <cell r="O276">
            <v>224.1</v>
          </cell>
          <cell r="P276">
            <v>249</v>
          </cell>
          <cell r="Q276">
            <v>249</v>
          </cell>
          <cell r="R276">
            <v>249</v>
          </cell>
        </row>
        <row r="277">
          <cell r="D277">
            <v>44000000600</v>
          </cell>
          <cell r="E277" t="str">
            <v>游走罐</v>
          </cell>
          <cell r="F277">
            <v>20</v>
          </cell>
          <cell r="G277">
            <v>22.6</v>
          </cell>
          <cell r="H277">
            <v>20</v>
          </cell>
          <cell r="I277">
            <v>20</v>
          </cell>
          <cell r="J277">
            <v>20</v>
          </cell>
          <cell r="K277">
            <v>15</v>
          </cell>
          <cell r="L277">
            <v>22.6</v>
          </cell>
          <cell r="M277">
            <v>22.6</v>
          </cell>
          <cell r="N277">
            <v>22.6</v>
          </cell>
          <cell r="O277">
            <v>20.34</v>
          </cell>
          <cell r="P277">
            <v>22.6</v>
          </cell>
          <cell r="Q277">
            <v>22.6</v>
          </cell>
          <cell r="R277">
            <v>22.6</v>
          </cell>
        </row>
        <row r="278">
          <cell r="D278">
            <v>46000000400</v>
          </cell>
          <cell r="E278" t="str">
            <v>高位复杂肛瘘挂线治疗</v>
          </cell>
          <cell r="F278">
            <v>740</v>
          </cell>
          <cell r="G278">
            <v>886</v>
          </cell>
          <cell r="H278">
            <v>740</v>
          </cell>
          <cell r="I278">
            <v>740</v>
          </cell>
          <cell r="J278">
            <v>740</v>
          </cell>
          <cell r="K278">
            <v>550</v>
          </cell>
          <cell r="L278">
            <v>886</v>
          </cell>
          <cell r="M278">
            <v>886</v>
          </cell>
          <cell r="N278">
            <v>886</v>
          </cell>
          <cell r="O278">
            <v>797.4</v>
          </cell>
          <cell r="P278">
            <v>886</v>
          </cell>
          <cell r="Q278">
            <v>886</v>
          </cell>
          <cell r="R278">
            <v>886</v>
          </cell>
        </row>
        <row r="279">
          <cell r="D279">
            <v>47000000503</v>
          </cell>
          <cell r="E279" t="str">
            <v>小针刀关节游离结晶剔除术</v>
          </cell>
          <cell r="F279">
            <v>95</v>
          </cell>
          <cell r="G279">
            <v>123</v>
          </cell>
          <cell r="H279">
            <v>95</v>
          </cell>
          <cell r="I279">
            <v>95</v>
          </cell>
          <cell r="J279">
            <v>95</v>
          </cell>
          <cell r="K279">
            <v>70</v>
          </cell>
          <cell r="L279">
            <v>123</v>
          </cell>
          <cell r="M279">
            <v>123</v>
          </cell>
          <cell r="N279">
            <v>123</v>
          </cell>
          <cell r="O279">
            <v>110.7</v>
          </cell>
          <cell r="P279">
            <v>123</v>
          </cell>
          <cell r="Q279">
            <v>123</v>
          </cell>
          <cell r="R279">
            <v>123</v>
          </cell>
        </row>
        <row r="280">
          <cell r="D280">
            <v>31090500601</v>
          </cell>
          <cell r="E280" t="str">
            <v>超声胆道镜检查加收</v>
          </cell>
          <cell r="F280">
            <v>100</v>
          </cell>
        </row>
        <row r="280">
          <cell r="H280">
            <v>300</v>
          </cell>
          <cell r="I280">
            <v>300</v>
          </cell>
          <cell r="J280">
            <v>300</v>
          </cell>
          <cell r="K280">
            <v>300</v>
          </cell>
          <cell r="L280">
            <v>100</v>
          </cell>
          <cell r="M280">
            <v>100</v>
          </cell>
          <cell r="N280">
            <v>100</v>
          </cell>
          <cell r="O280">
            <v>90</v>
          </cell>
          <cell r="P280">
            <v>100</v>
          </cell>
          <cell r="Q280">
            <v>100</v>
          </cell>
          <cell r="R280">
            <v>100</v>
          </cell>
        </row>
        <row r="281">
          <cell r="D281">
            <v>33020105000</v>
          </cell>
          <cell r="E281" t="str">
            <v>海绵窦瘘直接手术</v>
          </cell>
          <cell r="F281">
            <v>3591</v>
          </cell>
        </row>
        <row r="281">
          <cell r="H281">
            <v>3720</v>
          </cell>
          <cell r="I281">
            <v>3390</v>
          </cell>
          <cell r="J281">
            <v>3050</v>
          </cell>
          <cell r="K281">
            <v>2180</v>
          </cell>
          <cell r="L281">
            <v>3591</v>
          </cell>
          <cell r="M281">
            <v>3231.9</v>
          </cell>
          <cell r="N281">
            <v>2908.71</v>
          </cell>
          <cell r="O281">
            <v>2617.839</v>
          </cell>
          <cell r="P281">
            <v>3591</v>
          </cell>
          <cell r="Q281">
            <v>3231.9</v>
          </cell>
          <cell r="R281">
            <v>2908.71</v>
          </cell>
        </row>
        <row r="282">
          <cell r="D282">
            <v>33020105900</v>
          </cell>
          <cell r="E282" t="str">
            <v>立体定向颅内肿物清除术</v>
          </cell>
          <cell r="F282">
            <v>2957</v>
          </cell>
        </row>
        <row r="282">
          <cell r="H282">
            <v>3060</v>
          </cell>
          <cell r="I282">
            <v>2780</v>
          </cell>
          <cell r="J282">
            <v>2500</v>
          </cell>
          <cell r="K282">
            <v>1790</v>
          </cell>
          <cell r="L282">
            <v>2957</v>
          </cell>
          <cell r="M282">
            <v>2661.3</v>
          </cell>
          <cell r="N282">
            <v>2395.17</v>
          </cell>
          <cell r="O282">
            <v>2155.653</v>
          </cell>
          <cell r="P282">
            <v>2957</v>
          </cell>
          <cell r="Q282">
            <v>2661.3</v>
          </cell>
          <cell r="R282">
            <v>2395.17</v>
          </cell>
        </row>
        <row r="283">
          <cell r="D283">
            <v>33020105903</v>
          </cell>
          <cell r="E283" t="str">
            <v>立体定向颅内肿瘤切除术</v>
          </cell>
          <cell r="F283">
            <v>2957</v>
          </cell>
        </row>
        <row r="283">
          <cell r="H283">
            <v>3060</v>
          </cell>
          <cell r="I283">
            <v>2780</v>
          </cell>
          <cell r="J283">
            <v>2500</v>
          </cell>
          <cell r="K283">
            <v>1790</v>
          </cell>
          <cell r="L283">
            <v>2957</v>
          </cell>
          <cell r="M283">
            <v>2661.3</v>
          </cell>
          <cell r="N283">
            <v>2395.17</v>
          </cell>
          <cell r="O283">
            <v>2155.653</v>
          </cell>
          <cell r="P283">
            <v>2957</v>
          </cell>
          <cell r="Q283">
            <v>2661.3</v>
          </cell>
          <cell r="R283">
            <v>2395.17</v>
          </cell>
        </row>
        <row r="284">
          <cell r="D284">
            <v>33020105905</v>
          </cell>
          <cell r="E284" t="str">
            <v>立体定向颅内取异物术</v>
          </cell>
          <cell r="F284">
            <v>2957</v>
          </cell>
        </row>
        <row r="284">
          <cell r="H284">
            <v>3060</v>
          </cell>
          <cell r="I284">
            <v>2780</v>
          </cell>
          <cell r="J284">
            <v>2500</v>
          </cell>
          <cell r="K284">
            <v>1790</v>
          </cell>
          <cell r="L284">
            <v>2957</v>
          </cell>
          <cell r="M284">
            <v>2661.3</v>
          </cell>
          <cell r="N284">
            <v>2395.17</v>
          </cell>
          <cell r="O284">
            <v>2155.653</v>
          </cell>
          <cell r="P284">
            <v>2957</v>
          </cell>
          <cell r="Q284">
            <v>2661.3</v>
          </cell>
          <cell r="R284">
            <v>2395.17</v>
          </cell>
        </row>
        <row r="285">
          <cell r="D285">
            <v>33020200500</v>
          </cell>
          <cell r="E285" t="str">
            <v>颞部开颅三叉神经节切断术</v>
          </cell>
          <cell r="F285">
            <v>2714</v>
          </cell>
        </row>
        <row r="285">
          <cell r="H285">
            <v>2810</v>
          </cell>
          <cell r="I285">
            <v>2560</v>
          </cell>
          <cell r="J285">
            <v>2310</v>
          </cell>
          <cell r="K285">
            <v>1650</v>
          </cell>
          <cell r="L285">
            <v>2714</v>
          </cell>
          <cell r="M285">
            <v>2442.6</v>
          </cell>
          <cell r="N285">
            <v>2198.34</v>
          </cell>
          <cell r="O285">
            <v>1978.506</v>
          </cell>
          <cell r="P285">
            <v>2714</v>
          </cell>
          <cell r="Q285">
            <v>2442.6</v>
          </cell>
          <cell r="R285">
            <v>2198.34</v>
          </cell>
        </row>
        <row r="286">
          <cell r="D286">
            <v>33020200600</v>
          </cell>
          <cell r="E286" t="str">
            <v>迷路后三叉神经切断术</v>
          </cell>
          <cell r="F286">
            <v>2457</v>
          </cell>
        </row>
        <row r="286">
          <cell r="H286">
            <v>2540</v>
          </cell>
          <cell r="I286">
            <v>2310</v>
          </cell>
          <cell r="J286">
            <v>2080</v>
          </cell>
          <cell r="K286">
            <v>1490</v>
          </cell>
          <cell r="L286">
            <v>2457</v>
          </cell>
          <cell r="M286">
            <v>2211.3</v>
          </cell>
          <cell r="N286">
            <v>1990.17</v>
          </cell>
          <cell r="O286">
            <v>1791.153</v>
          </cell>
          <cell r="P286">
            <v>2457</v>
          </cell>
          <cell r="Q286">
            <v>2211.3</v>
          </cell>
          <cell r="R286">
            <v>1990.17</v>
          </cell>
        </row>
        <row r="287">
          <cell r="D287">
            <v>33020201200</v>
          </cell>
          <cell r="E287" t="str">
            <v>经耳面神经梳理术</v>
          </cell>
          <cell r="F287">
            <v>2943</v>
          </cell>
        </row>
        <row r="287">
          <cell r="H287">
            <v>4057</v>
          </cell>
          <cell r="I287">
            <v>3684</v>
          </cell>
          <cell r="J287">
            <v>3312</v>
          </cell>
          <cell r="K287">
            <v>1780</v>
          </cell>
          <cell r="L287">
            <v>2943</v>
          </cell>
          <cell r="M287">
            <v>2648.7</v>
          </cell>
          <cell r="N287">
            <v>2383.83</v>
          </cell>
          <cell r="O287">
            <v>2145.447</v>
          </cell>
          <cell r="P287">
            <v>2943</v>
          </cell>
          <cell r="Q287">
            <v>2648.7</v>
          </cell>
          <cell r="R287">
            <v>2383.83</v>
          </cell>
        </row>
        <row r="288">
          <cell r="D288">
            <v>33020301005</v>
          </cell>
          <cell r="E288" t="str">
            <v>颈内动脉外膜剥脱术（双侧）</v>
          </cell>
          <cell r="F288">
            <v>4800</v>
          </cell>
        </row>
        <row r="288">
          <cell r="H288">
            <v>5320</v>
          </cell>
          <cell r="I288">
            <v>4821</v>
          </cell>
          <cell r="J288">
            <v>4356</v>
          </cell>
          <cell r="K288">
            <v>2620</v>
          </cell>
          <cell r="L288">
            <v>4800</v>
          </cell>
          <cell r="M288">
            <v>4320</v>
          </cell>
          <cell r="N288">
            <v>3888</v>
          </cell>
          <cell r="O288">
            <v>3499.2</v>
          </cell>
          <cell r="P288">
            <v>4800</v>
          </cell>
          <cell r="Q288">
            <v>4320</v>
          </cell>
          <cell r="R288">
            <v>3888</v>
          </cell>
        </row>
        <row r="289">
          <cell r="D289">
            <v>33020400600</v>
          </cell>
          <cell r="E289" t="str">
            <v>椎管内脓肿切开引流术</v>
          </cell>
          <cell r="F289">
            <v>1316</v>
          </cell>
        </row>
        <row r="289">
          <cell r="H289">
            <v>1390</v>
          </cell>
          <cell r="I289">
            <v>1260</v>
          </cell>
          <cell r="J289">
            <v>1130</v>
          </cell>
          <cell r="K289">
            <v>870</v>
          </cell>
          <cell r="L289">
            <v>1316</v>
          </cell>
          <cell r="M289">
            <v>1184.4</v>
          </cell>
          <cell r="N289">
            <v>1065.96</v>
          </cell>
          <cell r="O289">
            <v>959.364</v>
          </cell>
          <cell r="P289">
            <v>1316</v>
          </cell>
          <cell r="Q289">
            <v>1184.4</v>
          </cell>
          <cell r="R289">
            <v>1065.96</v>
          </cell>
        </row>
        <row r="290">
          <cell r="D290">
            <v>33030002201</v>
          </cell>
          <cell r="E290" t="str">
            <v>肾上腺嗜铬细胞瘤切除术（双侧）</v>
          </cell>
          <cell r="F290">
            <v>3645</v>
          </cell>
        </row>
        <row r="290">
          <cell r="H290">
            <v>4668</v>
          </cell>
          <cell r="I290">
            <v>4256</v>
          </cell>
          <cell r="J290">
            <v>3837</v>
          </cell>
          <cell r="K290">
            <v>2220</v>
          </cell>
          <cell r="L290">
            <v>3645</v>
          </cell>
          <cell r="M290">
            <v>3280.5</v>
          </cell>
          <cell r="N290">
            <v>2952.45</v>
          </cell>
          <cell r="O290">
            <v>2657.205</v>
          </cell>
          <cell r="P290">
            <v>3645</v>
          </cell>
          <cell r="Q290">
            <v>3280.5</v>
          </cell>
          <cell r="R290">
            <v>2952.45</v>
          </cell>
        </row>
        <row r="291">
          <cell r="D291">
            <v>33040200901</v>
          </cell>
          <cell r="E291" t="str">
            <v>泪道成形术激光加收</v>
          </cell>
          <cell r="F291">
            <v>62</v>
          </cell>
        </row>
        <row r="291">
          <cell r="H291">
            <v>63</v>
          </cell>
          <cell r="I291">
            <v>63</v>
          </cell>
          <cell r="J291">
            <v>63</v>
          </cell>
          <cell r="K291">
            <v>50</v>
          </cell>
          <cell r="L291">
            <v>62</v>
          </cell>
          <cell r="M291">
            <v>62</v>
          </cell>
          <cell r="N291">
            <v>62</v>
          </cell>
          <cell r="O291">
            <v>55.8</v>
          </cell>
          <cell r="P291">
            <v>62</v>
          </cell>
          <cell r="Q291">
            <v>62</v>
          </cell>
          <cell r="R291">
            <v>62</v>
          </cell>
        </row>
        <row r="292">
          <cell r="D292">
            <v>33040300201</v>
          </cell>
          <cell r="E292" t="str">
            <v>结膜色素痣切除术</v>
          </cell>
          <cell r="F292">
            <v>310</v>
          </cell>
        </row>
        <row r="292">
          <cell r="H292">
            <v>385</v>
          </cell>
          <cell r="I292">
            <v>350</v>
          </cell>
          <cell r="J292">
            <v>310</v>
          </cell>
          <cell r="K292">
            <v>250</v>
          </cell>
          <cell r="L292">
            <v>310</v>
          </cell>
          <cell r="M292">
            <v>279</v>
          </cell>
          <cell r="N292">
            <v>251.1</v>
          </cell>
          <cell r="O292">
            <v>225.99</v>
          </cell>
          <cell r="P292">
            <v>310</v>
          </cell>
          <cell r="Q292">
            <v>279</v>
          </cell>
          <cell r="R292">
            <v>251.1</v>
          </cell>
        </row>
        <row r="293">
          <cell r="D293">
            <v>33040400900</v>
          </cell>
          <cell r="E293" t="str">
            <v>角膜白斑染色术</v>
          </cell>
          <cell r="F293">
            <v>271</v>
          </cell>
        </row>
        <row r="293">
          <cell r="H293">
            <v>305</v>
          </cell>
          <cell r="I293">
            <v>300</v>
          </cell>
          <cell r="J293">
            <v>250</v>
          </cell>
          <cell r="K293">
            <v>180</v>
          </cell>
          <cell r="L293">
            <v>271</v>
          </cell>
          <cell r="M293">
            <v>243.9</v>
          </cell>
          <cell r="N293">
            <v>219.51</v>
          </cell>
          <cell r="O293">
            <v>197.559</v>
          </cell>
          <cell r="P293">
            <v>271</v>
          </cell>
          <cell r="Q293">
            <v>243.9</v>
          </cell>
          <cell r="R293">
            <v>219.51</v>
          </cell>
        </row>
        <row r="294">
          <cell r="D294">
            <v>33040500500</v>
          </cell>
          <cell r="E294" t="str">
            <v>虹膜囊肿切除术</v>
          </cell>
          <cell r="F294">
            <v>947</v>
          </cell>
        </row>
        <row r="294">
          <cell r="H294">
            <v>1330</v>
          </cell>
          <cell r="I294">
            <v>1210</v>
          </cell>
          <cell r="J294">
            <v>1091</v>
          </cell>
          <cell r="K294">
            <v>630</v>
          </cell>
          <cell r="L294">
            <v>947</v>
          </cell>
          <cell r="M294">
            <v>852.3</v>
          </cell>
          <cell r="N294">
            <v>767.07</v>
          </cell>
          <cell r="O294">
            <v>690.363</v>
          </cell>
          <cell r="P294">
            <v>947</v>
          </cell>
          <cell r="Q294">
            <v>852.3</v>
          </cell>
          <cell r="R294">
            <v>767.07</v>
          </cell>
        </row>
        <row r="295">
          <cell r="D295">
            <v>33040500600</v>
          </cell>
          <cell r="E295" t="str">
            <v>人工虹膜隔植入术</v>
          </cell>
          <cell r="F295">
            <v>1759</v>
          </cell>
        </row>
        <row r="295">
          <cell r="H295">
            <v>1860</v>
          </cell>
          <cell r="I295">
            <v>1690</v>
          </cell>
          <cell r="J295">
            <v>1520</v>
          </cell>
          <cell r="K295">
            <v>1170</v>
          </cell>
          <cell r="L295">
            <v>1759</v>
          </cell>
          <cell r="M295">
            <v>1583.1</v>
          </cell>
          <cell r="N295">
            <v>1424.79</v>
          </cell>
          <cell r="O295">
            <v>1282.311</v>
          </cell>
          <cell r="P295">
            <v>1759</v>
          </cell>
          <cell r="Q295">
            <v>1583.1</v>
          </cell>
          <cell r="R295">
            <v>1424.79</v>
          </cell>
        </row>
        <row r="296">
          <cell r="D296">
            <v>33050201600</v>
          </cell>
          <cell r="E296" t="str">
            <v>开放式乳突根治术</v>
          </cell>
          <cell r="F296">
            <v>1021</v>
          </cell>
        </row>
        <row r="296">
          <cell r="H296">
            <v>1436</v>
          </cell>
          <cell r="I296">
            <v>1297</v>
          </cell>
          <cell r="J296">
            <v>1177</v>
          </cell>
          <cell r="K296">
            <v>680</v>
          </cell>
          <cell r="L296">
            <v>1021</v>
          </cell>
          <cell r="M296">
            <v>918.9</v>
          </cell>
          <cell r="N296">
            <v>827.01</v>
          </cell>
          <cell r="O296">
            <v>744.309</v>
          </cell>
          <cell r="P296">
            <v>1021</v>
          </cell>
          <cell r="Q296">
            <v>918.9</v>
          </cell>
          <cell r="R296">
            <v>827.01</v>
          </cell>
        </row>
        <row r="297">
          <cell r="D297">
            <v>33060502600</v>
          </cell>
          <cell r="E297" t="str">
            <v>颌骨骨纤维异常增殖症切除成形术</v>
          </cell>
          <cell r="F297">
            <v>1518</v>
          </cell>
        </row>
        <row r="297">
          <cell r="H297">
            <v>1520</v>
          </cell>
          <cell r="I297">
            <v>1380</v>
          </cell>
          <cell r="J297">
            <v>1240</v>
          </cell>
          <cell r="K297">
            <v>1080</v>
          </cell>
          <cell r="L297">
            <v>1518</v>
          </cell>
          <cell r="M297">
            <v>1366.2</v>
          </cell>
          <cell r="N297">
            <v>1229.58</v>
          </cell>
          <cell r="O297">
            <v>1106.622</v>
          </cell>
          <cell r="P297">
            <v>1518</v>
          </cell>
          <cell r="Q297">
            <v>1366.2</v>
          </cell>
          <cell r="R297">
            <v>1229.58</v>
          </cell>
        </row>
        <row r="298">
          <cell r="D298">
            <v>33060600401</v>
          </cell>
          <cell r="E298" t="str">
            <v>咽腭弓成形术</v>
          </cell>
          <cell r="F298">
            <v>886</v>
          </cell>
        </row>
        <row r="298">
          <cell r="H298">
            <v>1000</v>
          </cell>
          <cell r="I298">
            <v>910</v>
          </cell>
          <cell r="J298">
            <v>820</v>
          </cell>
          <cell r="K298">
            <v>630</v>
          </cell>
          <cell r="L298">
            <v>886</v>
          </cell>
          <cell r="M298">
            <v>797.4</v>
          </cell>
          <cell r="N298">
            <v>717.66</v>
          </cell>
          <cell r="O298">
            <v>645.894</v>
          </cell>
          <cell r="P298">
            <v>886</v>
          </cell>
          <cell r="Q298">
            <v>797.4</v>
          </cell>
          <cell r="R298">
            <v>717.66</v>
          </cell>
        </row>
        <row r="299">
          <cell r="D299">
            <v>33060602001</v>
          </cell>
          <cell r="E299" t="str">
            <v>组织瓣转移腭裂修复术(≥2侧)</v>
          </cell>
          <cell r="F299">
            <v>1564</v>
          </cell>
        </row>
        <row r="299">
          <cell r="H299">
            <v>1565</v>
          </cell>
          <cell r="I299">
            <v>1435</v>
          </cell>
          <cell r="J299">
            <v>1300</v>
          </cell>
          <cell r="K299">
            <v>1150</v>
          </cell>
          <cell r="L299">
            <v>1564</v>
          </cell>
          <cell r="M299">
            <v>1407.6</v>
          </cell>
          <cell r="N299">
            <v>1266.84</v>
          </cell>
          <cell r="O299">
            <v>1140.156</v>
          </cell>
          <cell r="P299">
            <v>1564</v>
          </cell>
          <cell r="Q299">
            <v>1407.6</v>
          </cell>
          <cell r="R299">
            <v>1266.84</v>
          </cell>
        </row>
        <row r="300">
          <cell r="D300">
            <v>33060604000</v>
          </cell>
          <cell r="E300" t="str">
            <v>经颈部茎突过长切除术</v>
          </cell>
          <cell r="F300">
            <v>886</v>
          </cell>
        </row>
        <row r="300">
          <cell r="H300">
            <v>1177</v>
          </cell>
          <cell r="I300">
            <v>1071</v>
          </cell>
          <cell r="J300">
            <v>964</v>
          </cell>
          <cell r="K300">
            <v>630</v>
          </cell>
          <cell r="L300">
            <v>886</v>
          </cell>
          <cell r="M300">
            <v>797.4</v>
          </cell>
          <cell r="N300">
            <v>717.66</v>
          </cell>
          <cell r="O300">
            <v>645.894</v>
          </cell>
          <cell r="P300">
            <v>886</v>
          </cell>
          <cell r="Q300">
            <v>797.4</v>
          </cell>
          <cell r="R300">
            <v>717.66</v>
          </cell>
        </row>
        <row r="301">
          <cell r="D301">
            <v>33060700400</v>
          </cell>
          <cell r="E301" t="str">
            <v>上颌牙骨段截骨术（单颌）</v>
          </cell>
          <cell r="F301">
            <v>1518</v>
          </cell>
        </row>
        <row r="301">
          <cell r="H301">
            <v>1520</v>
          </cell>
          <cell r="I301">
            <v>1380</v>
          </cell>
          <cell r="J301">
            <v>1240</v>
          </cell>
          <cell r="K301">
            <v>1080</v>
          </cell>
          <cell r="L301">
            <v>1518</v>
          </cell>
          <cell r="M301">
            <v>1366.2</v>
          </cell>
          <cell r="N301">
            <v>1229.58</v>
          </cell>
          <cell r="O301">
            <v>1106.622</v>
          </cell>
          <cell r="P301">
            <v>1518</v>
          </cell>
          <cell r="Q301">
            <v>1366.2</v>
          </cell>
          <cell r="R301">
            <v>1229.58</v>
          </cell>
        </row>
        <row r="302">
          <cell r="D302">
            <v>33070100400</v>
          </cell>
          <cell r="E302" t="str">
            <v>环甲膜切开术</v>
          </cell>
          <cell r="F302">
            <v>528</v>
          </cell>
        </row>
        <row r="302">
          <cell r="H302">
            <v>600</v>
          </cell>
          <cell r="I302">
            <v>550</v>
          </cell>
          <cell r="J302">
            <v>500</v>
          </cell>
          <cell r="K302">
            <v>400</v>
          </cell>
          <cell r="L302">
            <v>528</v>
          </cell>
          <cell r="M302">
            <v>475.2</v>
          </cell>
          <cell r="N302">
            <v>427.68</v>
          </cell>
          <cell r="O302">
            <v>384.912</v>
          </cell>
          <cell r="P302">
            <v>528</v>
          </cell>
          <cell r="Q302">
            <v>475.2</v>
          </cell>
          <cell r="R302">
            <v>427.68</v>
          </cell>
        </row>
        <row r="303">
          <cell r="D303">
            <v>33070104100</v>
          </cell>
          <cell r="E303" t="str">
            <v>气管内肿瘤切除术</v>
          </cell>
          <cell r="F303">
            <v>3564</v>
          </cell>
        </row>
        <row r="303">
          <cell r="H303">
            <v>3695</v>
          </cell>
          <cell r="I303">
            <v>3360</v>
          </cell>
          <cell r="J303">
            <v>3020</v>
          </cell>
          <cell r="K303">
            <v>2160</v>
          </cell>
          <cell r="L303">
            <v>3564</v>
          </cell>
          <cell r="M303">
            <v>3207.6</v>
          </cell>
          <cell r="N303">
            <v>2886.84</v>
          </cell>
          <cell r="O303">
            <v>2598.156</v>
          </cell>
          <cell r="P303">
            <v>3564</v>
          </cell>
          <cell r="Q303">
            <v>3207.6</v>
          </cell>
          <cell r="R303">
            <v>2886.84</v>
          </cell>
        </row>
        <row r="304">
          <cell r="D304">
            <v>33070300800</v>
          </cell>
          <cell r="E304" t="str">
            <v>胸壁结核病灶清除术</v>
          </cell>
          <cell r="F304">
            <v>1210</v>
          </cell>
        </row>
        <row r="304">
          <cell r="H304">
            <v>1430</v>
          </cell>
          <cell r="I304">
            <v>1300</v>
          </cell>
          <cell r="J304">
            <v>1170</v>
          </cell>
          <cell r="K304">
            <v>900</v>
          </cell>
          <cell r="L304">
            <v>1210</v>
          </cell>
          <cell r="M304">
            <v>1089</v>
          </cell>
          <cell r="N304">
            <v>980.1</v>
          </cell>
          <cell r="O304">
            <v>882.09</v>
          </cell>
          <cell r="P304">
            <v>1210</v>
          </cell>
          <cell r="Q304">
            <v>1089</v>
          </cell>
          <cell r="R304">
            <v>980.1</v>
          </cell>
        </row>
        <row r="305">
          <cell r="D305">
            <v>33070301400</v>
          </cell>
          <cell r="E305" t="str">
            <v>胸廓畸形矫正术</v>
          </cell>
          <cell r="F305">
            <v>1815</v>
          </cell>
        </row>
        <row r="305">
          <cell r="H305">
            <v>2145</v>
          </cell>
          <cell r="I305">
            <v>1950</v>
          </cell>
          <cell r="J305">
            <v>1755</v>
          </cell>
          <cell r="K305">
            <v>1350</v>
          </cell>
          <cell r="L305">
            <v>1815</v>
          </cell>
          <cell r="M305">
            <v>1633.5</v>
          </cell>
          <cell r="N305">
            <v>1470.15</v>
          </cell>
          <cell r="O305">
            <v>1323.135</v>
          </cell>
          <cell r="P305">
            <v>1815</v>
          </cell>
          <cell r="Q305">
            <v>1633.5</v>
          </cell>
          <cell r="R305">
            <v>1470.15</v>
          </cell>
        </row>
        <row r="306">
          <cell r="D306">
            <v>33070301800</v>
          </cell>
          <cell r="E306" t="str">
            <v>脓胸大网膜填充术</v>
          </cell>
          <cell r="F306">
            <v>2165</v>
          </cell>
        </row>
        <row r="306">
          <cell r="H306">
            <v>2290</v>
          </cell>
          <cell r="I306">
            <v>2080</v>
          </cell>
          <cell r="J306">
            <v>1870</v>
          </cell>
          <cell r="K306">
            <v>1440</v>
          </cell>
          <cell r="L306">
            <v>2165</v>
          </cell>
          <cell r="M306">
            <v>1948.5</v>
          </cell>
          <cell r="N306">
            <v>1753.65</v>
          </cell>
          <cell r="O306">
            <v>1578.285</v>
          </cell>
          <cell r="P306">
            <v>2165</v>
          </cell>
          <cell r="Q306">
            <v>1948.5</v>
          </cell>
          <cell r="R306">
            <v>1753.65</v>
          </cell>
        </row>
        <row r="307">
          <cell r="D307">
            <v>33080300100</v>
          </cell>
          <cell r="E307" t="str">
            <v>经胸腔镜心包活检术</v>
          </cell>
          <cell r="F307">
            <v>2030</v>
          </cell>
        </row>
        <row r="307">
          <cell r="H307">
            <v>2145</v>
          </cell>
          <cell r="I307">
            <v>1950</v>
          </cell>
          <cell r="J307">
            <v>1755</v>
          </cell>
          <cell r="K307">
            <v>1350</v>
          </cell>
          <cell r="L307">
            <v>2030</v>
          </cell>
          <cell r="M307">
            <v>1827</v>
          </cell>
          <cell r="N307">
            <v>1644.3</v>
          </cell>
          <cell r="O307">
            <v>1479.87</v>
          </cell>
          <cell r="P307">
            <v>2030</v>
          </cell>
          <cell r="Q307">
            <v>1827</v>
          </cell>
          <cell r="R307">
            <v>1644.3</v>
          </cell>
        </row>
        <row r="308">
          <cell r="D308">
            <v>33080301800</v>
          </cell>
          <cell r="E308" t="str">
            <v>激光心肌打孔术</v>
          </cell>
          <cell r="F308">
            <v>74</v>
          </cell>
        </row>
        <row r="308">
          <cell r="H308">
            <v>78</v>
          </cell>
          <cell r="I308">
            <v>65</v>
          </cell>
          <cell r="J308">
            <v>65</v>
          </cell>
          <cell r="K308">
            <v>50</v>
          </cell>
          <cell r="L308">
            <v>74</v>
          </cell>
          <cell r="M308">
            <v>66.6</v>
          </cell>
          <cell r="N308">
            <v>59.94</v>
          </cell>
          <cell r="O308">
            <v>53.946</v>
          </cell>
          <cell r="P308">
            <v>74</v>
          </cell>
          <cell r="Q308">
            <v>66.6</v>
          </cell>
          <cell r="R308">
            <v>59.94</v>
          </cell>
        </row>
        <row r="309">
          <cell r="D309">
            <v>33080303000</v>
          </cell>
          <cell r="E309" t="str">
            <v>肋间动脉重建术</v>
          </cell>
          <cell r="F309">
            <v>1218</v>
          </cell>
        </row>
        <row r="309">
          <cell r="H309">
            <v>1235</v>
          </cell>
          <cell r="I309">
            <v>1125</v>
          </cell>
          <cell r="J309">
            <v>1010</v>
          </cell>
          <cell r="K309">
            <v>810</v>
          </cell>
          <cell r="L309">
            <v>1218</v>
          </cell>
          <cell r="M309">
            <v>1096.2</v>
          </cell>
          <cell r="N309">
            <v>986.58</v>
          </cell>
          <cell r="O309">
            <v>887.922</v>
          </cell>
          <cell r="P309">
            <v>1218</v>
          </cell>
          <cell r="Q309">
            <v>1096.2</v>
          </cell>
          <cell r="R309">
            <v>986.58</v>
          </cell>
        </row>
        <row r="310">
          <cell r="D310">
            <v>33080390101</v>
          </cell>
          <cell r="E310" t="str">
            <v>结核病浆膜腔内灌注治疗</v>
          </cell>
          <cell r="F310">
            <v>1089</v>
          </cell>
        </row>
        <row r="310">
          <cell r="H310">
            <v>1235</v>
          </cell>
          <cell r="I310">
            <v>1125</v>
          </cell>
          <cell r="J310">
            <v>1010</v>
          </cell>
          <cell r="K310">
            <v>810</v>
          </cell>
          <cell r="L310">
            <v>1089</v>
          </cell>
          <cell r="M310">
            <v>980.1</v>
          </cell>
          <cell r="N310">
            <v>882.09</v>
          </cell>
          <cell r="O310">
            <v>793.881</v>
          </cell>
          <cell r="P310">
            <v>1089</v>
          </cell>
          <cell r="Q310">
            <v>980.1</v>
          </cell>
          <cell r="R310">
            <v>882.09</v>
          </cell>
        </row>
        <row r="311">
          <cell r="D311">
            <v>33080400501</v>
          </cell>
          <cell r="E311" t="str">
            <v>颈动脉假性动脉瘤切除＋血管移植术</v>
          </cell>
          <cell r="F311">
            <v>4125</v>
          </cell>
        </row>
        <row r="311">
          <cell r="H311">
            <v>4755</v>
          </cell>
          <cell r="I311">
            <v>4323</v>
          </cell>
          <cell r="J311">
            <v>3890</v>
          </cell>
          <cell r="K311">
            <v>2250</v>
          </cell>
          <cell r="L311">
            <v>4125</v>
          </cell>
          <cell r="M311">
            <v>3712.5</v>
          </cell>
          <cell r="N311">
            <v>3341.25</v>
          </cell>
          <cell r="O311">
            <v>3007.125</v>
          </cell>
          <cell r="P311">
            <v>4125</v>
          </cell>
          <cell r="Q311">
            <v>3712.5</v>
          </cell>
          <cell r="R311">
            <v>3341.25</v>
          </cell>
        </row>
        <row r="312">
          <cell r="D312">
            <v>33080405800</v>
          </cell>
          <cell r="E312" t="str">
            <v>股静脉带戒术</v>
          </cell>
          <cell r="F312">
            <v>1488</v>
          </cell>
        </row>
        <row r="312">
          <cell r="H312">
            <v>1570</v>
          </cell>
          <cell r="I312">
            <v>1430</v>
          </cell>
          <cell r="J312">
            <v>1290</v>
          </cell>
          <cell r="K312">
            <v>990</v>
          </cell>
          <cell r="L312">
            <v>1488</v>
          </cell>
          <cell r="M312">
            <v>1339.2</v>
          </cell>
          <cell r="N312">
            <v>1205.28</v>
          </cell>
          <cell r="O312">
            <v>1084.752</v>
          </cell>
          <cell r="P312">
            <v>1488</v>
          </cell>
          <cell r="Q312">
            <v>1339.2</v>
          </cell>
          <cell r="R312">
            <v>1205.28</v>
          </cell>
        </row>
        <row r="313">
          <cell r="D313">
            <v>33100101900</v>
          </cell>
          <cell r="E313" t="str">
            <v>食管胃短路捷径手术</v>
          </cell>
          <cell r="F313">
            <v>1304</v>
          </cell>
        </row>
        <row r="313">
          <cell r="H313">
            <v>1762</v>
          </cell>
          <cell r="I313">
            <v>1596</v>
          </cell>
          <cell r="J313">
            <v>1430</v>
          </cell>
          <cell r="K313">
            <v>860</v>
          </cell>
          <cell r="L313">
            <v>1304</v>
          </cell>
          <cell r="M313">
            <v>1173.6</v>
          </cell>
          <cell r="N313">
            <v>1056.24</v>
          </cell>
          <cell r="O313">
            <v>950.616</v>
          </cell>
          <cell r="P313">
            <v>1304</v>
          </cell>
          <cell r="Q313">
            <v>1173.6</v>
          </cell>
          <cell r="R313">
            <v>1056.24</v>
          </cell>
        </row>
        <row r="314">
          <cell r="D314">
            <v>33100402402</v>
          </cell>
          <cell r="E314" t="str">
            <v>经直肠多普勒痔动脉结扎术</v>
          </cell>
          <cell r="F314">
            <v>583</v>
          </cell>
        </row>
        <row r="314">
          <cell r="H314">
            <v>878</v>
          </cell>
          <cell r="I314">
            <v>798</v>
          </cell>
          <cell r="J314">
            <v>712</v>
          </cell>
          <cell r="K314">
            <v>430</v>
          </cell>
          <cell r="L314">
            <v>583</v>
          </cell>
          <cell r="M314">
            <v>524.7</v>
          </cell>
          <cell r="N314">
            <v>472.23</v>
          </cell>
          <cell r="O314">
            <v>425.007</v>
          </cell>
          <cell r="P314">
            <v>583</v>
          </cell>
          <cell r="Q314">
            <v>524.7</v>
          </cell>
          <cell r="R314">
            <v>472.23</v>
          </cell>
        </row>
        <row r="315">
          <cell r="D315">
            <v>33100802601</v>
          </cell>
          <cell r="E315" t="str">
            <v>经腹门奇静脉断流术</v>
          </cell>
          <cell r="F315">
            <v>1993</v>
          </cell>
        </row>
        <row r="315">
          <cell r="H315">
            <v>2025</v>
          </cell>
          <cell r="I315">
            <v>1835</v>
          </cell>
          <cell r="J315">
            <v>1650</v>
          </cell>
          <cell r="K315">
            <v>1320</v>
          </cell>
          <cell r="L315">
            <v>1993</v>
          </cell>
          <cell r="M315">
            <v>1793.7</v>
          </cell>
          <cell r="N315">
            <v>1614.33</v>
          </cell>
          <cell r="O315">
            <v>1452.897</v>
          </cell>
          <cell r="P315">
            <v>1993</v>
          </cell>
          <cell r="Q315">
            <v>1793.7</v>
          </cell>
          <cell r="R315">
            <v>1614.33</v>
          </cell>
        </row>
        <row r="316">
          <cell r="D316">
            <v>33110300400</v>
          </cell>
          <cell r="E316" t="str">
            <v>膀胱切开肿瘤烧灼术</v>
          </cell>
          <cell r="F316">
            <v>1021</v>
          </cell>
        </row>
        <row r="316">
          <cell r="H316">
            <v>1377</v>
          </cell>
          <cell r="I316">
            <v>1244</v>
          </cell>
          <cell r="J316">
            <v>1131</v>
          </cell>
          <cell r="K316">
            <v>680</v>
          </cell>
          <cell r="L316">
            <v>1021</v>
          </cell>
          <cell r="M316">
            <v>918.9</v>
          </cell>
          <cell r="N316">
            <v>827.01</v>
          </cell>
          <cell r="O316">
            <v>744.309</v>
          </cell>
          <cell r="P316">
            <v>1021</v>
          </cell>
          <cell r="Q316">
            <v>918.9</v>
          </cell>
          <cell r="R316">
            <v>827.01</v>
          </cell>
        </row>
        <row r="317">
          <cell r="D317">
            <v>33130100301</v>
          </cell>
          <cell r="E317" t="str">
            <v>卵巢修补术（双侧）</v>
          </cell>
          <cell r="F317">
            <v>2269</v>
          </cell>
        </row>
        <row r="317">
          <cell r="H317">
            <v>3192</v>
          </cell>
          <cell r="I317">
            <v>2899</v>
          </cell>
          <cell r="J317">
            <v>2620</v>
          </cell>
          <cell r="K317">
            <v>1515</v>
          </cell>
          <cell r="L317">
            <v>2269</v>
          </cell>
          <cell r="M317">
            <v>2042.1</v>
          </cell>
          <cell r="N317">
            <v>1837.89</v>
          </cell>
          <cell r="O317">
            <v>1654.101</v>
          </cell>
          <cell r="P317">
            <v>2269</v>
          </cell>
          <cell r="Q317">
            <v>2042.1</v>
          </cell>
          <cell r="R317">
            <v>1837.89</v>
          </cell>
        </row>
        <row r="318">
          <cell r="D318">
            <v>33140000400</v>
          </cell>
          <cell r="E318" t="str">
            <v>多胎接生</v>
          </cell>
          <cell r="F318">
            <v>1452</v>
          </cell>
        </row>
        <row r="318">
          <cell r="H318">
            <v>2195</v>
          </cell>
          <cell r="I318">
            <v>1995</v>
          </cell>
          <cell r="J318">
            <v>1796</v>
          </cell>
          <cell r="K318">
            <v>1080</v>
          </cell>
          <cell r="L318">
            <v>1452</v>
          </cell>
          <cell r="M318">
            <v>1306.8</v>
          </cell>
          <cell r="N318">
            <v>1176.12</v>
          </cell>
          <cell r="O318">
            <v>1058.508</v>
          </cell>
          <cell r="P318">
            <v>1452</v>
          </cell>
          <cell r="Q318">
            <v>1306.8</v>
          </cell>
          <cell r="R318">
            <v>1176.12</v>
          </cell>
        </row>
        <row r="319">
          <cell r="D319">
            <v>33150102601</v>
          </cell>
          <cell r="E319" t="str">
            <v>枕骨大孔扩大及环椎后弓减压术</v>
          </cell>
          <cell r="F319">
            <v>3510</v>
          </cell>
        </row>
        <row r="319">
          <cell r="H319">
            <v>4495</v>
          </cell>
          <cell r="I319">
            <v>4083</v>
          </cell>
          <cell r="J319">
            <v>3671</v>
          </cell>
          <cell r="K319">
            <v>2120</v>
          </cell>
          <cell r="L319">
            <v>3510</v>
          </cell>
          <cell r="M319">
            <v>3159</v>
          </cell>
          <cell r="N319">
            <v>2843.1</v>
          </cell>
          <cell r="O319">
            <v>2558.79</v>
          </cell>
          <cell r="P319">
            <v>3510</v>
          </cell>
          <cell r="Q319">
            <v>3159</v>
          </cell>
          <cell r="R319">
            <v>2843.1</v>
          </cell>
        </row>
        <row r="320">
          <cell r="D320">
            <v>33150503000</v>
          </cell>
          <cell r="E320" t="str">
            <v>尺骨上1/3骨折畸形愈合+桡骨小头脱位矫正术</v>
          </cell>
          <cell r="F320">
            <v>1574</v>
          </cell>
        </row>
        <row r="320">
          <cell r="H320">
            <v>2214</v>
          </cell>
          <cell r="I320">
            <v>2008</v>
          </cell>
          <cell r="J320">
            <v>1796</v>
          </cell>
          <cell r="K320">
            <v>1040</v>
          </cell>
          <cell r="L320">
            <v>1574</v>
          </cell>
          <cell r="M320">
            <v>1416.6</v>
          </cell>
          <cell r="N320">
            <v>1274.94</v>
          </cell>
          <cell r="O320">
            <v>1147.446</v>
          </cell>
          <cell r="P320">
            <v>1574</v>
          </cell>
          <cell r="Q320">
            <v>1416.6</v>
          </cell>
          <cell r="R320">
            <v>1274.94</v>
          </cell>
        </row>
        <row r="321">
          <cell r="D321">
            <v>33150503400</v>
          </cell>
          <cell r="E321" t="str">
            <v>踝部骨折畸形愈合矫形术</v>
          </cell>
          <cell r="F321">
            <v>1488</v>
          </cell>
        </row>
        <row r="321">
          <cell r="H321">
            <v>2088</v>
          </cell>
          <cell r="I321">
            <v>1902</v>
          </cell>
          <cell r="J321">
            <v>1716</v>
          </cell>
          <cell r="K321">
            <v>990</v>
          </cell>
          <cell r="L321">
            <v>1488</v>
          </cell>
          <cell r="M321">
            <v>1339.2</v>
          </cell>
          <cell r="N321">
            <v>1205.28</v>
          </cell>
          <cell r="O321">
            <v>1084.752</v>
          </cell>
          <cell r="P321">
            <v>1488</v>
          </cell>
          <cell r="Q321">
            <v>1339.2</v>
          </cell>
          <cell r="R321">
            <v>1205.28</v>
          </cell>
        </row>
        <row r="322">
          <cell r="D322">
            <v>33151200300</v>
          </cell>
          <cell r="E322" t="str">
            <v>尺骨延长术</v>
          </cell>
          <cell r="F322">
            <v>1845</v>
          </cell>
        </row>
        <row r="322">
          <cell r="H322">
            <v>1875</v>
          </cell>
          <cell r="I322">
            <v>1700</v>
          </cell>
          <cell r="J322">
            <v>1525</v>
          </cell>
          <cell r="K322">
            <v>1220</v>
          </cell>
          <cell r="L322">
            <v>1845</v>
          </cell>
          <cell r="M322">
            <v>1660.5</v>
          </cell>
          <cell r="N322">
            <v>1494.45</v>
          </cell>
          <cell r="O322">
            <v>1345.005</v>
          </cell>
          <cell r="P322">
            <v>1845</v>
          </cell>
          <cell r="Q322">
            <v>1660.5</v>
          </cell>
          <cell r="R322">
            <v>1494.45</v>
          </cell>
        </row>
        <row r="323">
          <cell r="D323">
            <v>33151501003</v>
          </cell>
          <cell r="E323" t="str">
            <v>人工桡骨头置换术（双侧）</v>
          </cell>
          <cell r="F323">
            <v>2977</v>
          </cell>
        </row>
        <row r="323">
          <cell r="H323">
            <v>4023</v>
          </cell>
          <cell r="I323">
            <v>3658</v>
          </cell>
          <cell r="J323">
            <v>3292</v>
          </cell>
          <cell r="K323">
            <v>1980</v>
          </cell>
          <cell r="L323">
            <v>2977</v>
          </cell>
          <cell r="M323">
            <v>2679.3</v>
          </cell>
          <cell r="N323">
            <v>2411.37</v>
          </cell>
          <cell r="O323">
            <v>2170.233</v>
          </cell>
          <cell r="P323">
            <v>2977</v>
          </cell>
          <cell r="Q323">
            <v>2679.3</v>
          </cell>
          <cell r="R323">
            <v>2411.37</v>
          </cell>
        </row>
        <row r="324">
          <cell r="D324">
            <v>33152100300</v>
          </cell>
          <cell r="E324" t="str">
            <v>手外伤交臂皮瓣术</v>
          </cell>
          <cell r="F324">
            <v>1218</v>
          </cell>
        </row>
        <row r="324">
          <cell r="H324">
            <v>1709</v>
          </cell>
          <cell r="I324">
            <v>1556</v>
          </cell>
          <cell r="J324">
            <v>1397</v>
          </cell>
          <cell r="K324">
            <v>810</v>
          </cell>
          <cell r="L324">
            <v>1218</v>
          </cell>
          <cell r="M324">
            <v>1096.2</v>
          </cell>
          <cell r="N324">
            <v>986.58</v>
          </cell>
          <cell r="O324">
            <v>887.922</v>
          </cell>
          <cell r="P324">
            <v>1218</v>
          </cell>
          <cell r="Q324">
            <v>1096.2</v>
          </cell>
          <cell r="R324">
            <v>986.58</v>
          </cell>
        </row>
        <row r="325">
          <cell r="D325">
            <v>33152101703</v>
          </cell>
          <cell r="E325" t="str">
            <v>拇囊炎手术治疗（双侧）</v>
          </cell>
          <cell r="F325">
            <v>1100</v>
          </cell>
        </row>
        <row r="325">
          <cell r="H325">
            <v>1370</v>
          </cell>
          <cell r="I325">
            <v>1250</v>
          </cell>
          <cell r="J325">
            <v>1120</v>
          </cell>
          <cell r="K325">
            <v>900</v>
          </cell>
          <cell r="L325">
            <v>1100</v>
          </cell>
          <cell r="M325">
            <v>990</v>
          </cell>
          <cell r="N325">
            <v>891</v>
          </cell>
          <cell r="O325">
            <v>801.9</v>
          </cell>
          <cell r="P325">
            <v>1100</v>
          </cell>
          <cell r="Q325">
            <v>990</v>
          </cell>
          <cell r="R325">
            <v>891</v>
          </cell>
        </row>
        <row r="326">
          <cell r="D326">
            <v>33152102300</v>
          </cell>
          <cell r="E326" t="str">
            <v>手外伤大网膜移植植皮术</v>
          </cell>
          <cell r="F326">
            <v>1488</v>
          </cell>
        </row>
        <row r="326">
          <cell r="H326">
            <v>1510</v>
          </cell>
          <cell r="I326">
            <v>1375</v>
          </cell>
          <cell r="J326">
            <v>1235</v>
          </cell>
          <cell r="K326">
            <v>990</v>
          </cell>
          <cell r="L326">
            <v>1488</v>
          </cell>
          <cell r="M326">
            <v>1339.2</v>
          </cell>
          <cell r="N326">
            <v>1205.28</v>
          </cell>
          <cell r="O326">
            <v>1084.752</v>
          </cell>
          <cell r="P326">
            <v>1488</v>
          </cell>
          <cell r="Q326">
            <v>1339.2</v>
          </cell>
          <cell r="R326">
            <v>1205.28</v>
          </cell>
        </row>
        <row r="327">
          <cell r="D327">
            <v>33152201001</v>
          </cell>
          <cell r="E327" t="str">
            <v>肱三头肌长头腱脱位修复术</v>
          </cell>
          <cell r="F327">
            <v>996</v>
          </cell>
        </row>
        <row r="327">
          <cell r="H327">
            <v>1010</v>
          </cell>
          <cell r="I327">
            <v>925</v>
          </cell>
          <cell r="J327">
            <v>835</v>
          </cell>
          <cell r="K327">
            <v>670</v>
          </cell>
          <cell r="L327">
            <v>996</v>
          </cell>
          <cell r="M327">
            <v>896.4</v>
          </cell>
          <cell r="N327">
            <v>806.76</v>
          </cell>
          <cell r="O327">
            <v>726.084</v>
          </cell>
          <cell r="P327">
            <v>996</v>
          </cell>
          <cell r="Q327">
            <v>896.4</v>
          </cell>
          <cell r="R327">
            <v>806.76</v>
          </cell>
        </row>
        <row r="328">
          <cell r="D328">
            <v>33160100203</v>
          </cell>
          <cell r="E328" t="str">
            <v>乳腺窦道切除术（双侧）</v>
          </cell>
          <cell r="F328">
            <v>1012</v>
          </cell>
        </row>
        <row r="328">
          <cell r="H328">
            <v>1150</v>
          </cell>
          <cell r="I328">
            <v>1050</v>
          </cell>
          <cell r="J328">
            <v>950</v>
          </cell>
          <cell r="K328">
            <v>760</v>
          </cell>
          <cell r="L328">
            <v>1012</v>
          </cell>
          <cell r="M328">
            <v>910.8</v>
          </cell>
          <cell r="N328">
            <v>819.72</v>
          </cell>
          <cell r="O328">
            <v>737.748</v>
          </cell>
          <cell r="P328">
            <v>1012</v>
          </cell>
          <cell r="Q328">
            <v>910.8</v>
          </cell>
          <cell r="R328">
            <v>819.72</v>
          </cell>
        </row>
        <row r="329">
          <cell r="D329">
            <v>33160200601</v>
          </cell>
          <cell r="E329" t="str">
            <v>血管瘤切除术(中)需植皮加收</v>
          </cell>
          <cell r="F329">
            <v>369</v>
          </cell>
        </row>
        <row r="329">
          <cell r="H329">
            <v>405</v>
          </cell>
          <cell r="I329">
            <v>405</v>
          </cell>
          <cell r="J329">
            <v>405</v>
          </cell>
          <cell r="K329">
            <v>300</v>
          </cell>
          <cell r="L329">
            <v>369</v>
          </cell>
          <cell r="M329">
            <v>369</v>
          </cell>
          <cell r="N329">
            <v>369</v>
          </cell>
          <cell r="O329">
            <v>332.1</v>
          </cell>
          <cell r="P329">
            <v>369</v>
          </cell>
          <cell r="Q329">
            <v>369</v>
          </cell>
          <cell r="R329">
            <v>369</v>
          </cell>
        </row>
        <row r="330">
          <cell r="D330">
            <v>33160200602</v>
          </cell>
          <cell r="E330" t="str">
            <v>血管瘤切除术(中)激光手术加收</v>
          </cell>
          <cell r="F330">
            <v>123</v>
          </cell>
        </row>
        <row r="330">
          <cell r="H330">
            <v>135</v>
          </cell>
          <cell r="I330">
            <v>135</v>
          </cell>
          <cell r="J330">
            <v>135</v>
          </cell>
          <cell r="K330">
            <v>100</v>
          </cell>
          <cell r="L330">
            <v>123</v>
          </cell>
          <cell r="M330">
            <v>123</v>
          </cell>
          <cell r="N330">
            <v>123</v>
          </cell>
          <cell r="O330">
            <v>110.7</v>
          </cell>
          <cell r="P330">
            <v>123</v>
          </cell>
          <cell r="Q330">
            <v>123</v>
          </cell>
          <cell r="R330">
            <v>123</v>
          </cell>
        </row>
        <row r="331">
          <cell r="D331">
            <v>33160200608</v>
          </cell>
          <cell r="E331" t="str">
            <v>海绵状血管瘤环扎术(中)</v>
          </cell>
          <cell r="F331">
            <v>812</v>
          </cell>
        </row>
        <row r="331">
          <cell r="H331">
            <v>825</v>
          </cell>
          <cell r="I331">
            <v>750</v>
          </cell>
          <cell r="J331">
            <v>675</v>
          </cell>
          <cell r="K331">
            <v>540</v>
          </cell>
          <cell r="L331">
            <v>812</v>
          </cell>
          <cell r="M331">
            <v>730.8</v>
          </cell>
          <cell r="N331">
            <v>657.72</v>
          </cell>
          <cell r="O331">
            <v>591.948</v>
          </cell>
          <cell r="P331">
            <v>812</v>
          </cell>
          <cell r="Q331">
            <v>730.8</v>
          </cell>
          <cell r="R331">
            <v>657.72</v>
          </cell>
        </row>
        <row r="332">
          <cell r="D332">
            <v>33160300300</v>
          </cell>
          <cell r="E332" t="str">
            <v>烧伤血管破裂出血血管缝合术</v>
          </cell>
          <cell r="F332">
            <v>484</v>
          </cell>
          <cell r="G332" t="str">
            <v>/</v>
          </cell>
          <cell r="H332">
            <v>550</v>
          </cell>
          <cell r="I332">
            <v>500</v>
          </cell>
          <cell r="J332">
            <v>450</v>
          </cell>
          <cell r="K332">
            <v>360</v>
          </cell>
          <cell r="L332">
            <v>484</v>
          </cell>
          <cell r="M332">
            <v>435.6</v>
          </cell>
          <cell r="N332">
            <v>392.04</v>
          </cell>
          <cell r="O332">
            <v>352.836</v>
          </cell>
          <cell r="P332">
            <v>484</v>
          </cell>
          <cell r="Q332">
            <v>435.6</v>
          </cell>
          <cell r="R332">
            <v>392.04</v>
          </cell>
        </row>
        <row r="333">
          <cell r="D333">
            <v>33160300701</v>
          </cell>
          <cell r="E333" t="str">
            <v>经烧伤创面气切管拔管缝合术</v>
          </cell>
          <cell r="F333">
            <v>271</v>
          </cell>
        </row>
        <row r="333">
          <cell r="H333">
            <v>275</v>
          </cell>
          <cell r="I333">
            <v>250</v>
          </cell>
          <cell r="J333">
            <v>225</v>
          </cell>
          <cell r="K333">
            <v>180</v>
          </cell>
          <cell r="L333">
            <v>271</v>
          </cell>
          <cell r="M333">
            <v>243.9</v>
          </cell>
          <cell r="N333">
            <v>219.51</v>
          </cell>
          <cell r="O333">
            <v>197.559</v>
          </cell>
          <cell r="P333">
            <v>271</v>
          </cell>
          <cell r="Q333">
            <v>243.9</v>
          </cell>
          <cell r="R333">
            <v>219.51</v>
          </cell>
        </row>
        <row r="334">
          <cell r="D334">
            <v>33160300800</v>
          </cell>
          <cell r="E334" t="str">
            <v>经烧伤创面静脉切开术</v>
          </cell>
          <cell r="F334">
            <v>220</v>
          </cell>
        </row>
        <row r="334">
          <cell r="H334">
            <v>275</v>
          </cell>
          <cell r="I334">
            <v>250</v>
          </cell>
          <cell r="J334">
            <v>225</v>
          </cell>
          <cell r="K334">
            <v>180</v>
          </cell>
          <cell r="L334">
            <v>220</v>
          </cell>
          <cell r="M334">
            <v>198</v>
          </cell>
          <cell r="N334">
            <v>178.2</v>
          </cell>
          <cell r="O334">
            <v>160.38</v>
          </cell>
          <cell r="P334">
            <v>220</v>
          </cell>
          <cell r="Q334">
            <v>198</v>
          </cell>
          <cell r="R334">
            <v>178.2</v>
          </cell>
        </row>
        <row r="335">
          <cell r="D335">
            <v>33160301800</v>
          </cell>
          <cell r="E335" t="str">
            <v>异体组织制备</v>
          </cell>
          <cell r="F335">
            <v>271</v>
          </cell>
        </row>
        <row r="335">
          <cell r="H335">
            <v>275</v>
          </cell>
          <cell r="I335">
            <v>250</v>
          </cell>
          <cell r="J335">
            <v>225</v>
          </cell>
          <cell r="K335">
            <v>180</v>
          </cell>
          <cell r="L335">
            <v>271</v>
          </cell>
          <cell r="M335">
            <v>243.9</v>
          </cell>
          <cell r="N335">
            <v>219.51</v>
          </cell>
          <cell r="O335">
            <v>197.559</v>
          </cell>
          <cell r="P335">
            <v>271</v>
          </cell>
          <cell r="Q335">
            <v>243.9</v>
          </cell>
          <cell r="R335">
            <v>219.51</v>
          </cell>
        </row>
        <row r="336">
          <cell r="D336">
            <v>33160301900</v>
          </cell>
          <cell r="E336" t="str">
            <v>磨痂自体皮移植术</v>
          </cell>
          <cell r="F336">
            <v>271</v>
          </cell>
        </row>
        <row r="336">
          <cell r="H336">
            <v>366</v>
          </cell>
          <cell r="I336">
            <v>333</v>
          </cell>
          <cell r="J336">
            <v>299</v>
          </cell>
          <cell r="K336">
            <v>180</v>
          </cell>
          <cell r="L336">
            <v>271</v>
          </cell>
          <cell r="M336">
            <v>243.9</v>
          </cell>
          <cell r="N336">
            <v>219.51</v>
          </cell>
          <cell r="O336">
            <v>197.559</v>
          </cell>
          <cell r="P336">
            <v>271</v>
          </cell>
          <cell r="Q336">
            <v>243.9</v>
          </cell>
          <cell r="R336">
            <v>219.51</v>
          </cell>
        </row>
        <row r="337">
          <cell r="D337">
            <v>33160302100</v>
          </cell>
          <cell r="E337" t="str">
            <v>异体皮打洞嵌植自体皮术</v>
          </cell>
          <cell r="F337">
            <v>209</v>
          </cell>
        </row>
        <row r="337">
          <cell r="H337">
            <v>210</v>
          </cell>
          <cell r="I337">
            <v>185</v>
          </cell>
          <cell r="J337">
            <v>175</v>
          </cell>
          <cell r="K337">
            <v>140</v>
          </cell>
          <cell r="L337">
            <v>209</v>
          </cell>
          <cell r="M337">
            <v>188.1</v>
          </cell>
          <cell r="N337">
            <v>169.29</v>
          </cell>
          <cell r="O337">
            <v>152.361</v>
          </cell>
          <cell r="P337">
            <v>209</v>
          </cell>
          <cell r="Q337">
            <v>188.1</v>
          </cell>
          <cell r="R337">
            <v>169.29</v>
          </cell>
        </row>
        <row r="338">
          <cell r="D338">
            <v>33160302500</v>
          </cell>
          <cell r="E338" t="str">
            <v>烧伤肉芽创面扩创植皮术</v>
          </cell>
          <cell r="F338">
            <v>271</v>
          </cell>
        </row>
        <row r="338">
          <cell r="H338">
            <v>275</v>
          </cell>
          <cell r="I338">
            <v>250</v>
          </cell>
          <cell r="J338">
            <v>225</v>
          </cell>
          <cell r="K338">
            <v>180</v>
          </cell>
          <cell r="L338">
            <v>271</v>
          </cell>
          <cell r="M338">
            <v>243.9</v>
          </cell>
          <cell r="N338">
            <v>219.51</v>
          </cell>
          <cell r="O338">
            <v>197.559</v>
          </cell>
          <cell r="P338">
            <v>271</v>
          </cell>
          <cell r="Q338">
            <v>243.9</v>
          </cell>
          <cell r="R338">
            <v>219.51</v>
          </cell>
        </row>
        <row r="339">
          <cell r="D339">
            <v>33160303200</v>
          </cell>
          <cell r="E339" t="str">
            <v>颜面切痂植皮术</v>
          </cell>
          <cell r="F339">
            <v>2640</v>
          </cell>
        </row>
        <row r="339">
          <cell r="H339">
            <v>2926</v>
          </cell>
          <cell r="I339">
            <v>2660</v>
          </cell>
          <cell r="J339">
            <v>2394</v>
          </cell>
          <cell r="K339">
            <v>1440</v>
          </cell>
          <cell r="L339">
            <v>2640</v>
          </cell>
          <cell r="M339">
            <v>2376</v>
          </cell>
          <cell r="N339">
            <v>2138.4</v>
          </cell>
          <cell r="O339">
            <v>1924.56</v>
          </cell>
          <cell r="P339">
            <v>2640</v>
          </cell>
          <cell r="Q339">
            <v>2376</v>
          </cell>
          <cell r="R339">
            <v>2138.4</v>
          </cell>
        </row>
        <row r="340">
          <cell r="D340">
            <v>33160304400</v>
          </cell>
          <cell r="E340" t="str">
            <v>烧伤后肌腱延长术</v>
          </cell>
          <cell r="F340">
            <v>1353</v>
          </cell>
        </row>
        <row r="340">
          <cell r="H340">
            <v>1829</v>
          </cell>
          <cell r="I340">
            <v>1663</v>
          </cell>
          <cell r="J340">
            <v>1496</v>
          </cell>
          <cell r="K340">
            <v>900</v>
          </cell>
          <cell r="L340">
            <v>1353</v>
          </cell>
          <cell r="M340">
            <v>1217.7</v>
          </cell>
          <cell r="N340">
            <v>1095.93</v>
          </cell>
          <cell r="O340">
            <v>986.337</v>
          </cell>
          <cell r="P340">
            <v>1353</v>
          </cell>
          <cell r="Q340">
            <v>1217.7</v>
          </cell>
          <cell r="R340">
            <v>1095.93</v>
          </cell>
        </row>
        <row r="341">
          <cell r="D341">
            <v>33160400300</v>
          </cell>
          <cell r="E341" t="str">
            <v>隆颞术</v>
          </cell>
          <cell r="F341">
            <v>1353</v>
          </cell>
        </row>
        <row r="341">
          <cell r="H341">
            <v>1375</v>
          </cell>
          <cell r="I341">
            <v>1250</v>
          </cell>
          <cell r="J341">
            <v>1125</v>
          </cell>
          <cell r="K341">
            <v>900</v>
          </cell>
          <cell r="L341">
            <v>1353</v>
          </cell>
          <cell r="M341">
            <v>1217.7</v>
          </cell>
          <cell r="N341">
            <v>1095.93</v>
          </cell>
          <cell r="O341">
            <v>986.337</v>
          </cell>
          <cell r="P341">
            <v>1353</v>
          </cell>
          <cell r="Q341">
            <v>1217.7</v>
          </cell>
          <cell r="R341">
            <v>1095.93</v>
          </cell>
        </row>
        <row r="342">
          <cell r="D342">
            <v>33160400400</v>
          </cell>
          <cell r="E342" t="str">
            <v>隆额术</v>
          </cell>
          <cell r="F342">
            <v>1353</v>
          </cell>
        </row>
        <row r="342">
          <cell r="H342">
            <v>1375</v>
          </cell>
          <cell r="I342">
            <v>1250</v>
          </cell>
          <cell r="J342">
            <v>1125</v>
          </cell>
          <cell r="K342">
            <v>900</v>
          </cell>
          <cell r="L342">
            <v>1353</v>
          </cell>
          <cell r="M342">
            <v>1217.7</v>
          </cell>
          <cell r="N342">
            <v>1095.93</v>
          </cell>
          <cell r="O342">
            <v>986.337</v>
          </cell>
          <cell r="P342">
            <v>1353</v>
          </cell>
          <cell r="Q342">
            <v>1217.7</v>
          </cell>
          <cell r="R342">
            <v>1095.93</v>
          </cell>
        </row>
        <row r="343">
          <cell r="D343">
            <v>33160400800</v>
          </cell>
          <cell r="E343" t="str">
            <v>隆颏术</v>
          </cell>
          <cell r="F343">
            <v>1353</v>
          </cell>
        </row>
        <row r="343">
          <cell r="H343">
            <v>1430</v>
          </cell>
          <cell r="I343">
            <v>1300</v>
          </cell>
          <cell r="J343">
            <v>1170</v>
          </cell>
          <cell r="K343">
            <v>900</v>
          </cell>
          <cell r="L343">
            <v>1353</v>
          </cell>
          <cell r="M343">
            <v>1217.7</v>
          </cell>
          <cell r="N343">
            <v>1095.93</v>
          </cell>
          <cell r="O343">
            <v>986.337</v>
          </cell>
          <cell r="P343">
            <v>1353</v>
          </cell>
          <cell r="Q343">
            <v>1217.7</v>
          </cell>
          <cell r="R343">
            <v>1095.93</v>
          </cell>
        </row>
        <row r="344">
          <cell r="D344">
            <v>34020001900</v>
          </cell>
          <cell r="E344" t="str">
            <v>人体残伤测定</v>
          </cell>
          <cell r="F344">
            <v>33</v>
          </cell>
        </row>
        <row r="344">
          <cell r="H344">
            <v>43</v>
          </cell>
          <cell r="I344">
            <v>43</v>
          </cell>
          <cell r="J344">
            <v>43</v>
          </cell>
          <cell r="K344">
            <v>30</v>
          </cell>
          <cell r="L344">
            <v>33</v>
          </cell>
          <cell r="M344">
            <v>33</v>
          </cell>
          <cell r="N344">
            <v>33</v>
          </cell>
          <cell r="O344">
            <v>29.7</v>
          </cell>
          <cell r="P344">
            <v>33</v>
          </cell>
          <cell r="Q344">
            <v>33</v>
          </cell>
          <cell r="R344">
            <v>33</v>
          </cell>
        </row>
        <row r="345">
          <cell r="D345">
            <v>33080302800</v>
          </cell>
          <cell r="E345" t="str">
            <v>连续动静脉转流术</v>
          </cell>
          <cell r="F345">
            <v>209</v>
          </cell>
        </row>
        <row r="345">
          <cell r="H345">
            <v>210</v>
          </cell>
          <cell r="I345">
            <v>190</v>
          </cell>
          <cell r="J345">
            <v>175</v>
          </cell>
          <cell r="K345">
            <v>140</v>
          </cell>
          <cell r="L345">
            <v>209</v>
          </cell>
          <cell r="M345">
            <v>188.1</v>
          </cell>
          <cell r="N345">
            <v>169.29</v>
          </cell>
          <cell r="O345">
            <v>152.361</v>
          </cell>
          <cell r="P345">
            <v>209</v>
          </cell>
          <cell r="Q345">
            <v>188.1</v>
          </cell>
          <cell r="R345">
            <v>169.29</v>
          </cell>
        </row>
        <row r="346">
          <cell r="D346">
            <v>33160302000</v>
          </cell>
          <cell r="E346" t="str">
            <v>焦痂开窗植皮术</v>
          </cell>
          <cell r="F346">
            <v>209</v>
          </cell>
        </row>
        <row r="346">
          <cell r="H346">
            <v>210</v>
          </cell>
          <cell r="I346">
            <v>185</v>
          </cell>
          <cell r="J346">
            <v>175</v>
          </cell>
          <cell r="K346">
            <v>140</v>
          </cell>
          <cell r="L346">
            <v>209</v>
          </cell>
          <cell r="M346">
            <v>188.1</v>
          </cell>
          <cell r="N346">
            <v>169.29</v>
          </cell>
          <cell r="O346">
            <v>152.361</v>
          </cell>
          <cell r="P346">
            <v>209</v>
          </cell>
          <cell r="Q346">
            <v>188.1</v>
          </cell>
          <cell r="R346">
            <v>169.29</v>
          </cell>
        </row>
        <row r="347">
          <cell r="D347">
            <v>33060602400</v>
          </cell>
          <cell r="E347" t="str">
            <v>牙槽突裂植骨成形术</v>
          </cell>
          <cell r="F347">
            <v>1334</v>
          </cell>
        </row>
        <row r="347">
          <cell r="H347">
            <v>1335</v>
          </cell>
          <cell r="I347">
            <v>1205</v>
          </cell>
          <cell r="J347">
            <v>1090</v>
          </cell>
          <cell r="K347">
            <v>950</v>
          </cell>
          <cell r="L347">
            <v>1334</v>
          </cell>
          <cell r="M347">
            <v>1200.6</v>
          </cell>
          <cell r="N347">
            <v>1080.54</v>
          </cell>
          <cell r="O347">
            <v>972.486</v>
          </cell>
          <cell r="P347">
            <v>1334</v>
          </cell>
          <cell r="Q347">
            <v>1200.6</v>
          </cell>
          <cell r="R347">
            <v>1080.54</v>
          </cell>
        </row>
        <row r="348">
          <cell r="D348">
            <v>43000000400</v>
          </cell>
          <cell r="E348" t="str">
            <v>馋针</v>
          </cell>
          <cell r="F348">
            <v>11</v>
          </cell>
        </row>
        <row r="348">
          <cell r="H348">
            <v>14</v>
          </cell>
          <cell r="I348">
            <v>14</v>
          </cell>
          <cell r="J348">
            <v>14</v>
          </cell>
          <cell r="K348">
            <v>8</v>
          </cell>
          <cell r="L348">
            <v>11</v>
          </cell>
          <cell r="M348">
            <v>11</v>
          </cell>
          <cell r="N348">
            <v>11</v>
          </cell>
          <cell r="O348">
            <v>9.9</v>
          </cell>
          <cell r="P348">
            <v>11</v>
          </cell>
          <cell r="Q348">
            <v>11</v>
          </cell>
          <cell r="R348">
            <v>11</v>
          </cell>
        </row>
        <row r="349">
          <cell r="D349">
            <v>31120105301</v>
          </cell>
          <cell r="E349" t="str">
            <v>吸刮术</v>
          </cell>
          <cell r="F349">
            <v>115</v>
          </cell>
        </row>
        <row r="349">
          <cell r="H349">
            <v>117</v>
          </cell>
          <cell r="I349">
            <v>117</v>
          </cell>
          <cell r="J349">
            <v>117</v>
          </cell>
          <cell r="K349">
            <v>90</v>
          </cell>
          <cell r="L349">
            <v>115</v>
          </cell>
          <cell r="M349">
            <v>115</v>
          </cell>
          <cell r="N349">
            <v>115</v>
          </cell>
          <cell r="O349">
            <v>103.5</v>
          </cell>
          <cell r="P349">
            <v>115</v>
          </cell>
          <cell r="Q349">
            <v>115</v>
          </cell>
          <cell r="R349">
            <v>115</v>
          </cell>
        </row>
        <row r="350">
          <cell r="D350">
            <v>33130302201</v>
          </cell>
          <cell r="E350" t="str">
            <v>子宫骶韧带切断术</v>
          </cell>
          <cell r="F350">
            <v>344</v>
          </cell>
        </row>
        <row r="350">
          <cell r="H350">
            <v>350</v>
          </cell>
          <cell r="I350">
            <v>310</v>
          </cell>
          <cell r="J350">
            <v>285</v>
          </cell>
          <cell r="K350">
            <v>230</v>
          </cell>
          <cell r="L350">
            <v>344</v>
          </cell>
          <cell r="M350">
            <v>309.6</v>
          </cell>
          <cell r="N350">
            <v>278.64</v>
          </cell>
          <cell r="O350">
            <v>250.776</v>
          </cell>
          <cell r="P350">
            <v>344</v>
          </cell>
          <cell r="Q350">
            <v>309.6</v>
          </cell>
          <cell r="R350">
            <v>278.64</v>
          </cell>
        </row>
        <row r="351">
          <cell r="D351">
            <v>33060401800</v>
          </cell>
          <cell r="E351" t="str">
            <v>阻生智齿龈瓣整形术</v>
          </cell>
          <cell r="F351">
            <v>69</v>
          </cell>
        </row>
        <row r="351">
          <cell r="H351">
            <v>70</v>
          </cell>
          <cell r="I351">
            <v>60</v>
          </cell>
          <cell r="J351">
            <v>60</v>
          </cell>
          <cell r="K351">
            <v>50</v>
          </cell>
          <cell r="L351">
            <v>69</v>
          </cell>
          <cell r="M351">
            <v>62.1</v>
          </cell>
          <cell r="N351">
            <v>55.89</v>
          </cell>
          <cell r="O351">
            <v>50.301</v>
          </cell>
          <cell r="P351">
            <v>69</v>
          </cell>
          <cell r="Q351">
            <v>62.1</v>
          </cell>
          <cell r="R351">
            <v>55.89</v>
          </cell>
        </row>
        <row r="352">
          <cell r="D352">
            <v>31030009301</v>
          </cell>
          <cell r="E352" t="str">
            <v>眼部脓肿切开引流术（双眼）</v>
          </cell>
          <cell r="F352">
            <v>91</v>
          </cell>
        </row>
        <row r="352">
          <cell r="H352">
            <v>92</v>
          </cell>
          <cell r="I352">
            <v>92</v>
          </cell>
          <cell r="J352">
            <v>92</v>
          </cell>
          <cell r="K352">
            <v>70</v>
          </cell>
          <cell r="L352">
            <v>91</v>
          </cell>
          <cell r="M352">
            <v>91</v>
          </cell>
          <cell r="N352">
            <v>91</v>
          </cell>
          <cell r="O352">
            <v>81.9</v>
          </cell>
          <cell r="P352">
            <v>91</v>
          </cell>
          <cell r="Q352">
            <v>91</v>
          </cell>
          <cell r="R352">
            <v>91</v>
          </cell>
        </row>
        <row r="353">
          <cell r="D353">
            <v>33060600101</v>
          </cell>
          <cell r="E353" t="str">
            <v>颊系带成形术</v>
          </cell>
          <cell r="F353">
            <v>104</v>
          </cell>
        </row>
        <row r="353">
          <cell r="H353">
            <v>105</v>
          </cell>
          <cell r="I353">
            <v>92</v>
          </cell>
          <cell r="J353">
            <v>80</v>
          </cell>
          <cell r="K353">
            <v>70</v>
          </cell>
          <cell r="L353">
            <v>104</v>
          </cell>
          <cell r="M353">
            <v>93.6</v>
          </cell>
          <cell r="N353">
            <v>84.24</v>
          </cell>
          <cell r="O353">
            <v>75.816</v>
          </cell>
          <cell r="P353">
            <v>104</v>
          </cell>
          <cell r="Q353">
            <v>93.6</v>
          </cell>
          <cell r="R353">
            <v>84.24</v>
          </cell>
        </row>
        <row r="354">
          <cell r="D354">
            <v>33020100500</v>
          </cell>
          <cell r="E354" t="str">
            <v>脑脓肿穿刺引流术</v>
          </cell>
          <cell r="F354">
            <v>947</v>
          </cell>
        </row>
        <row r="354">
          <cell r="H354">
            <v>960</v>
          </cell>
          <cell r="I354">
            <v>875</v>
          </cell>
          <cell r="J354">
            <v>785</v>
          </cell>
          <cell r="K354">
            <v>630</v>
          </cell>
          <cell r="L354">
            <v>947</v>
          </cell>
          <cell r="M354">
            <v>852.3</v>
          </cell>
          <cell r="N354">
            <v>767.07</v>
          </cell>
          <cell r="O354">
            <v>690.363</v>
          </cell>
          <cell r="P354">
            <v>947</v>
          </cell>
          <cell r="Q354">
            <v>852.3</v>
          </cell>
          <cell r="R354">
            <v>767.07</v>
          </cell>
        </row>
        <row r="355">
          <cell r="D355">
            <v>31120102100</v>
          </cell>
          <cell r="E355" t="str">
            <v>腹腔穿刺插管盆腔滴注术</v>
          </cell>
          <cell r="F355">
            <v>115</v>
          </cell>
        </row>
        <row r="355">
          <cell r="H355">
            <v>117</v>
          </cell>
          <cell r="I355">
            <v>117</v>
          </cell>
          <cell r="J355">
            <v>117</v>
          </cell>
          <cell r="K355">
            <v>90</v>
          </cell>
          <cell r="L355">
            <v>115</v>
          </cell>
          <cell r="M355">
            <v>115</v>
          </cell>
          <cell r="N355">
            <v>115</v>
          </cell>
          <cell r="O355">
            <v>103.5</v>
          </cell>
          <cell r="P355">
            <v>115</v>
          </cell>
          <cell r="Q355">
            <v>115</v>
          </cell>
          <cell r="R355">
            <v>115</v>
          </cell>
        </row>
        <row r="356">
          <cell r="D356">
            <v>33110402000</v>
          </cell>
          <cell r="E356" t="str">
            <v>尿道粘膜脱垂切除术</v>
          </cell>
          <cell r="F356">
            <v>615</v>
          </cell>
        </row>
        <row r="356">
          <cell r="H356">
            <v>625</v>
          </cell>
          <cell r="I356">
            <v>560</v>
          </cell>
          <cell r="J356">
            <v>510</v>
          </cell>
          <cell r="K356">
            <v>410</v>
          </cell>
          <cell r="L356">
            <v>615</v>
          </cell>
          <cell r="M356">
            <v>553.5</v>
          </cell>
          <cell r="N356">
            <v>498.15</v>
          </cell>
          <cell r="O356">
            <v>448.335</v>
          </cell>
          <cell r="P356">
            <v>615</v>
          </cell>
          <cell r="Q356">
            <v>553.5</v>
          </cell>
          <cell r="R356">
            <v>498.15</v>
          </cell>
        </row>
        <row r="357">
          <cell r="D357">
            <v>33050100700</v>
          </cell>
          <cell r="E357" t="str">
            <v>耳腮裂瘘管切除术</v>
          </cell>
          <cell r="F357">
            <v>566</v>
          </cell>
        </row>
        <row r="357">
          <cell r="H357">
            <v>575</v>
          </cell>
          <cell r="I357">
            <v>525</v>
          </cell>
          <cell r="J357">
            <v>475</v>
          </cell>
          <cell r="K357">
            <v>380</v>
          </cell>
          <cell r="L357">
            <v>566</v>
          </cell>
          <cell r="M357">
            <v>509.4</v>
          </cell>
          <cell r="N357">
            <v>458.46</v>
          </cell>
          <cell r="O357">
            <v>412.614</v>
          </cell>
          <cell r="P357">
            <v>566</v>
          </cell>
          <cell r="Q357">
            <v>509.4</v>
          </cell>
          <cell r="R357">
            <v>458.46</v>
          </cell>
        </row>
        <row r="358">
          <cell r="D358">
            <v>33100100100</v>
          </cell>
          <cell r="E358" t="str">
            <v>颈侧切开食道异物取出术</v>
          </cell>
          <cell r="F358">
            <v>861</v>
          </cell>
        </row>
        <row r="358">
          <cell r="H358">
            <v>875</v>
          </cell>
          <cell r="I358">
            <v>800</v>
          </cell>
          <cell r="J358">
            <v>725</v>
          </cell>
          <cell r="K358">
            <v>580</v>
          </cell>
          <cell r="L358">
            <v>861</v>
          </cell>
          <cell r="M358">
            <v>774.9</v>
          </cell>
          <cell r="N358">
            <v>697.41</v>
          </cell>
          <cell r="O358">
            <v>627.669</v>
          </cell>
          <cell r="P358">
            <v>861</v>
          </cell>
          <cell r="Q358">
            <v>774.9</v>
          </cell>
          <cell r="R358">
            <v>697.41</v>
          </cell>
        </row>
        <row r="359">
          <cell r="D359">
            <v>33100401700</v>
          </cell>
          <cell r="E359" t="str">
            <v>耻骨直肠肌松解术</v>
          </cell>
          <cell r="F359">
            <v>1046</v>
          </cell>
        </row>
        <row r="359">
          <cell r="H359">
            <v>1060</v>
          </cell>
          <cell r="I359">
            <v>960</v>
          </cell>
          <cell r="J359">
            <v>860</v>
          </cell>
          <cell r="K359">
            <v>690</v>
          </cell>
          <cell r="L359">
            <v>1046</v>
          </cell>
          <cell r="M359">
            <v>941.4</v>
          </cell>
          <cell r="N359">
            <v>847.26</v>
          </cell>
          <cell r="O359">
            <v>762.534</v>
          </cell>
          <cell r="P359">
            <v>1046</v>
          </cell>
          <cell r="Q359">
            <v>941.4</v>
          </cell>
          <cell r="R359">
            <v>847.26</v>
          </cell>
        </row>
        <row r="360">
          <cell r="D360">
            <v>33040401001</v>
          </cell>
          <cell r="E360" t="str">
            <v>角膜移植+干细胞移植加收</v>
          </cell>
          <cell r="F360">
            <v>405</v>
          </cell>
        </row>
        <row r="360">
          <cell r="H360">
            <v>420</v>
          </cell>
          <cell r="I360">
            <v>420</v>
          </cell>
          <cell r="J360">
            <v>420</v>
          </cell>
          <cell r="K360">
            <v>300</v>
          </cell>
          <cell r="L360">
            <v>405</v>
          </cell>
          <cell r="M360">
            <v>405</v>
          </cell>
          <cell r="N360">
            <v>405</v>
          </cell>
          <cell r="O360">
            <v>364.5</v>
          </cell>
          <cell r="P360">
            <v>405</v>
          </cell>
          <cell r="Q360">
            <v>405</v>
          </cell>
          <cell r="R360">
            <v>405</v>
          </cell>
        </row>
        <row r="361">
          <cell r="D361">
            <v>33100401900</v>
          </cell>
          <cell r="E361" t="str">
            <v>肛管缺损修补术</v>
          </cell>
          <cell r="F361">
            <v>1070</v>
          </cell>
        </row>
        <row r="361">
          <cell r="H361">
            <v>1085</v>
          </cell>
          <cell r="I361">
            <v>985</v>
          </cell>
          <cell r="J361">
            <v>885</v>
          </cell>
          <cell r="K361">
            <v>710</v>
          </cell>
          <cell r="L361">
            <v>1070</v>
          </cell>
          <cell r="M361">
            <v>963</v>
          </cell>
          <cell r="N361">
            <v>866.7</v>
          </cell>
          <cell r="O361">
            <v>780.03</v>
          </cell>
          <cell r="P361">
            <v>1070</v>
          </cell>
          <cell r="Q361">
            <v>963</v>
          </cell>
          <cell r="R361">
            <v>866.7</v>
          </cell>
        </row>
        <row r="362">
          <cell r="D362">
            <v>33110401700</v>
          </cell>
          <cell r="E362" t="str">
            <v>尿道会阴造口术</v>
          </cell>
          <cell r="F362">
            <v>1082</v>
          </cell>
        </row>
        <row r="362">
          <cell r="H362">
            <v>1100</v>
          </cell>
          <cell r="I362">
            <v>1000</v>
          </cell>
          <cell r="J362">
            <v>900</v>
          </cell>
          <cell r="K362">
            <v>720</v>
          </cell>
          <cell r="L362">
            <v>1082</v>
          </cell>
          <cell r="M362">
            <v>973.8</v>
          </cell>
          <cell r="N362">
            <v>876.42</v>
          </cell>
          <cell r="O362">
            <v>788.778</v>
          </cell>
          <cell r="P362">
            <v>1082</v>
          </cell>
          <cell r="Q362">
            <v>973.8</v>
          </cell>
          <cell r="R362">
            <v>876.42</v>
          </cell>
        </row>
        <row r="363">
          <cell r="D363">
            <v>33160200709</v>
          </cell>
          <cell r="E363" t="str">
            <v>淋巴管瘤切除术(小)</v>
          </cell>
          <cell r="F363">
            <v>541</v>
          </cell>
        </row>
        <row r="363">
          <cell r="H363">
            <v>550</v>
          </cell>
          <cell r="I363">
            <v>500</v>
          </cell>
          <cell r="J363">
            <v>450</v>
          </cell>
          <cell r="K363">
            <v>360</v>
          </cell>
          <cell r="L363">
            <v>541</v>
          </cell>
          <cell r="M363">
            <v>486.9</v>
          </cell>
          <cell r="N363">
            <v>438.21</v>
          </cell>
          <cell r="O363">
            <v>394.389</v>
          </cell>
          <cell r="P363">
            <v>541</v>
          </cell>
          <cell r="Q363">
            <v>486.9</v>
          </cell>
          <cell r="R363">
            <v>438.21</v>
          </cell>
        </row>
        <row r="364">
          <cell r="D364">
            <v>31120104700</v>
          </cell>
          <cell r="E364" t="str">
            <v>输卵管绝育术</v>
          </cell>
          <cell r="F364">
            <v>115</v>
          </cell>
        </row>
        <row r="364">
          <cell r="H364">
            <v>117</v>
          </cell>
          <cell r="I364">
            <v>117</v>
          </cell>
          <cell r="J364">
            <v>117</v>
          </cell>
          <cell r="K364">
            <v>90</v>
          </cell>
          <cell r="L364">
            <v>115</v>
          </cell>
          <cell r="M364">
            <v>115</v>
          </cell>
          <cell r="N364">
            <v>115</v>
          </cell>
          <cell r="O364">
            <v>103.5</v>
          </cell>
          <cell r="P364">
            <v>115</v>
          </cell>
          <cell r="Q364">
            <v>115</v>
          </cell>
          <cell r="R364">
            <v>115</v>
          </cell>
        </row>
        <row r="365">
          <cell r="D365">
            <v>33060403200</v>
          </cell>
          <cell r="E365" t="str">
            <v>显微根管外科手术</v>
          </cell>
          <cell r="F365">
            <v>253</v>
          </cell>
        </row>
        <row r="365">
          <cell r="H365">
            <v>255</v>
          </cell>
          <cell r="I365">
            <v>230</v>
          </cell>
          <cell r="J365">
            <v>205</v>
          </cell>
          <cell r="K365">
            <v>180</v>
          </cell>
          <cell r="L365">
            <v>253</v>
          </cell>
          <cell r="M365">
            <v>227.7</v>
          </cell>
          <cell r="N365">
            <v>204.93</v>
          </cell>
          <cell r="O365">
            <v>184.437</v>
          </cell>
          <cell r="P365">
            <v>253</v>
          </cell>
          <cell r="Q365">
            <v>227.7</v>
          </cell>
          <cell r="R365">
            <v>204.93</v>
          </cell>
        </row>
        <row r="366">
          <cell r="D366">
            <v>33160400500</v>
          </cell>
          <cell r="E366" t="str">
            <v>小口畸形矫正术</v>
          </cell>
          <cell r="F366">
            <v>812</v>
          </cell>
        </row>
        <row r="366">
          <cell r="H366">
            <v>825</v>
          </cell>
          <cell r="I366">
            <v>750</v>
          </cell>
          <cell r="J366">
            <v>675</v>
          </cell>
          <cell r="K366">
            <v>540</v>
          </cell>
          <cell r="L366">
            <v>812</v>
          </cell>
          <cell r="M366">
            <v>730.8</v>
          </cell>
          <cell r="N366">
            <v>657.72</v>
          </cell>
          <cell r="O366">
            <v>591.948</v>
          </cell>
          <cell r="P366">
            <v>812</v>
          </cell>
          <cell r="Q366">
            <v>730.8</v>
          </cell>
          <cell r="R366">
            <v>657.72</v>
          </cell>
        </row>
        <row r="367">
          <cell r="D367">
            <v>33100400600</v>
          </cell>
          <cell r="E367" t="str">
            <v>直肠前壁切除缝合术</v>
          </cell>
          <cell r="F367">
            <v>812</v>
          </cell>
        </row>
        <row r="367">
          <cell r="H367">
            <v>825</v>
          </cell>
          <cell r="I367">
            <v>750</v>
          </cell>
          <cell r="J367">
            <v>675</v>
          </cell>
          <cell r="K367">
            <v>540</v>
          </cell>
          <cell r="L367">
            <v>812</v>
          </cell>
          <cell r="M367">
            <v>730.8</v>
          </cell>
          <cell r="N367">
            <v>657.72</v>
          </cell>
          <cell r="O367">
            <v>591.948</v>
          </cell>
          <cell r="P367">
            <v>812</v>
          </cell>
          <cell r="Q367">
            <v>730.8</v>
          </cell>
          <cell r="R367">
            <v>657.72</v>
          </cell>
        </row>
        <row r="368">
          <cell r="D368">
            <v>33152201200</v>
          </cell>
          <cell r="E368" t="str">
            <v>臀大肌挛缩切除术</v>
          </cell>
          <cell r="F368">
            <v>996</v>
          </cell>
        </row>
        <row r="368">
          <cell r="H368">
            <v>1010</v>
          </cell>
          <cell r="I368">
            <v>925</v>
          </cell>
          <cell r="J368">
            <v>835</v>
          </cell>
          <cell r="K368">
            <v>670</v>
          </cell>
          <cell r="L368">
            <v>996</v>
          </cell>
          <cell r="M368">
            <v>896.4</v>
          </cell>
          <cell r="N368">
            <v>806.76</v>
          </cell>
          <cell r="O368">
            <v>726.084</v>
          </cell>
          <cell r="P368">
            <v>996</v>
          </cell>
          <cell r="Q368">
            <v>896.4</v>
          </cell>
          <cell r="R368">
            <v>806.76</v>
          </cell>
        </row>
        <row r="369">
          <cell r="D369">
            <v>33060401400</v>
          </cell>
          <cell r="E369" t="str">
            <v>口腔上颌窦瘘修补术</v>
          </cell>
          <cell r="F369">
            <v>380</v>
          </cell>
        </row>
        <row r="369">
          <cell r="H369">
            <v>410</v>
          </cell>
          <cell r="I369">
            <v>375</v>
          </cell>
          <cell r="J369">
            <v>335</v>
          </cell>
          <cell r="K369">
            <v>270</v>
          </cell>
          <cell r="L369">
            <v>380</v>
          </cell>
          <cell r="M369">
            <v>342</v>
          </cell>
          <cell r="N369">
            <v>307.8</v>
          </cell>
          <cell r="O369">
            <v>277.02</v>
          </cell>
          <cell r="P369">
            <v>380</v>
          </cell>
          <cell r="Q369">
            <v>342</v>
          </cell>
          <cell r="R369">
            <v>307.8</v>
          </cell>
        </row>
        <row r="370">
          <cell r="D370">
            <v>33151201600</v>
          </cell>
          <cell r="E370" t="str">
            <v>第二跖骨头修整成形术</v>
          </cell>
          <cell r="F370">
            <v>1169</v>
          </cell>
        </row>
        <row r="370">
          <cell r="H370">
            <v>1185</v>
          </cell>
          <cell r="I370">
            <v>1075</v>
          </cell>
          <cell r="J370">
            <v>960</v>
          </cell>
          <cell r="K370">
            <v>770</v>
          </cell>
          <cell r="L370">
            <v>1169</v>
          </cell>
          <cell r="M370">
            <v>1052.1</v>
          </cell>
          <cell r="N370">
            <v>946.89</v>
          </cell>
          <cell r="O370">
            <v>852.201</v>
          </cell>
          <cell r="P370">
            <v>1169</v>
          </cell>
          <cell r="Q370">
            <v>1052.1</v>
          </cell>
          <cell r="R370">
            <v>946.89</v>
          </cell>
        </row>
        <row r="371">
          <cell r="D371">
            <v>33060101600</v>
          </cell>
          <cell r="E371" t="str">
            <v>鼻中隔穿孔修补术</v>
          </cell>
          <cell r="F371">
            <v>812</v>
          </cell>
        </row>
        <row r="371">
          <cell r="H371">
            <v>825</v>
          </cell>
          <cell r="I371">
            <v>750</v>
          </cell>
          <cell r="J371">
            <v>675</v>
          </cell>
          <cell r="K371">
            <v>540</v>
          </cell>
          <cell r="L371">
            <v>812</v>
          </cell>
          <cell r="M371">
            <v>730.8</v>
          </cell>
          <cell r="N371">
            <v>657.72</v>
          </cell>
          <cell r="O371">
            <v>591.948</v>
          </cell>
          <cell r="P371">
            <v>812</v>
          </cell>
          <cell r="Q371">
            <v>730.8</v>
          </cell>
          <cell r="R371">
            <v>657.72</v>
          </cell>
        </row>
        <row r="372">
          <cell r="D372">
            <v>33060404000</v>
          </cell>
          <cell r="E372" t="str">
            <v>引导性牙周组织再生术</v>
          </cell>
          <cell r="F372">
            <v>253</v>
          </cell>
        </row>
        <row r="372">
          <cell r="H372">
            <v>255</v>
          </cell>
          <cell r="I372">
            <v>230</v>
          </cell>
          <cell r="J372">
            <v>205</v>
          </cell>
          <cell r="K372">
            <v>180</v>
          </cell>
          <cell r="L372">
            <v>253</v>
          </cell>
          <cell r="M372">
            <v>227.7</v>
          </cell>
          <cell r="N372">
            <v>204.93</v>
          </cell>
          <cell r="O372">
            <v>184.437</v>
          </cell>
          <cell r="P372">
            <v>253</v>
          </cell>
          <cell r="Q372">
            <v>227.7</v>
          </cell>
          <cell r="R372">
            <v>204.93</v>
          </cell>
        </row>
        <row r="373">
          <cell r="D373">
            <v>33040600300</v>
          </cell>
          <cell r="E373" t="str">
            <v>白内障囊内摘除术</v>
          </cell>
          <cell r="F373">
            <v>886</v>
          </cell>
        </row>
        <row r="373">
          <cell r="H373">
            <v>900</v>
          </cell>
          <cell r="I373">
            <v>810</v>
          </cell>
          <cell r="J373">
            <v>735</v>
          </cell>
          <cell r="K373">
            <v>590</v>
          </cell>
          <cell r="L373">
            <v>886</v>
          </cell>
          <cell r="M373">
            <v>797.4</v>
          </cell>
          <cell r="N373">
            <v>717.66</v>
          </cell>
          <cell r="O373">
            <v>645.894</v>
          </cell>
          <cell r="P373">
            <v>886</v>
          </cell>
          <cell r="Q373">
            <v>797.4</v>
          </cell>
          <cell r="R373">
            <v>717.66</v>
          </cell>
        </row>
        <row r="374">
          <cell r="D374">
            <v>33160200605</v>
          </cell>
          <cell r="E374" t="str">
            <v>淋巴血管瘤切除术(中)</v>
          </cell>
          <cell r="F374">
            <v>812</v>
          </cell>
        </row>
        <row r="374">
          <cell r="H374">
            <v>825</v>
          </cell>
          <cell r="I374">
            <v>750</v>
          </cell>
          <cell r="J374">
            <v>675</v>
          </cell>
          <cell r="K374">
            <v>540</v>
          </cell>
          <cell r="L374">
            <v>812</v>
          </cell>
          <cell r="M374">
            <v>730.8</v>
          </cell>
          <cell r="N374">
            <v>657.72</v>
          </cell>
          <cell r="O374">
            <v>591.948</v>
          </cell>
          <cell r="P374">
            <v>812</v>
          </cell>
          <cell r="Q374">
            <v>730.8</v>
          </cell>
          <cell r="R374">
            <v>657.72</v>
          </cell>
        </row>
        <row r="375">
          <cell r="D375">
            <v>33160304600</v>
          </cell>
          <cell r="E375" t="str">
            <v>扩张器取出皮瓣移植术</v>
          </cell>
          <cell r="F375">
            <v>1624</v>
          </cell>
        </row>
        <row r="375">
          <cell r="H375">
            <v>1650</v>
          </cell>
          <cell r="I375">
            <v>1500</v>
          </cell>
          <cell r="J375">
            <v>1350</v>
          </cell>
          <cell r="K375">
            <v>1080</v>
          </cell>
          <cell r="L375">
            <v>1624</v>
          </cell>
          <cell r="M375">
            <v>1461.6</v>
          </cell>
          <cell r="N375">
            <v>1315.44</v>
          </cell>
          <cell r="O375">
            <v>1183.896</v>
          </cell>
          <cell r="P375">
            <v>1624</v>
          </cell>
          <cell r="Q375">
            <v>1461.6</v>
          </cell>
          <cell r="R375">
            <v>1315.44</v>
          </cell>
        </row>
        <row r="376">
          <cell r="D376">
            <v>33070102502</v>
          </cell>
          <cell r="E376" t="str">
            <v>声带肿物切除术激光加收</v>
          </cell>
          <cell r="F376">
            <v>62</v>
          </cell>
        </row>
        <row r="376">
          <cell r="H376">
            <v>65</v>
          </cell>
          <cell r="I376">
            <v>65</v>
          </cell>
          <cell r="J376">
            <v>65</v>
          </cell>
          <cell r="K376">
            <v>50</v>
          </cell>
          <cell r="L376">
            <v>62</v>
          </cell>
          <cell r="M376">
            <v>62</v>
          </cell>
          <cell r="N376">
            <v>62</v>
          </cell>
          <cell r="O376">
            <v>55.8</v>
          </cell>
          <cell r="P376">
            <v>62</v>
          </cell>
          <cell r="Q376">
            <v>62</v>
          </cell>
          <cell r="R376">
            <v>62</v>
          </cell>
        </row>
        <row r="377">
          <cell r="D377">
            <v>31120102501</v>
          </cell>
          <cell r="E377" t="str">
            <v>胎儿心电图两胎及以上加收</v>
          </cell>
          <cell r="F377">
            <v>7.5</v>
          </cell>
        </row>
        <row r="377">
          <cell r="H377">
            <v>9</v>
          </cell>
          <cell r="I377">
            <v>9</v>
          </cell>
          <cell r="J377">
            <v>9</v>
          </cell>
          <cell r="K377">
            <v>7.5</v>
          </cell>
          <cell r="L377">
            <v>7.5</v>
          </cell>
          <cell r="M377">
            <v>7.5</v>
          </cell>
          <cell r="N377">
            <v>7.5</v>
          </cell>
          <cell r="O377">
            <v>6.75</v>
          </cell>
          <cell r="P377">
            <v>7.5</v>
          </cell>
          <cell r="Q377">
            <v>7.5</v>
          </cell>
          <cell r="R377">
            <v>7.5</v>
          </cell>
        </row>
        <row r="378">
          <cell r="D378">
            <v>33160200609</v>
          </cell>
          <cell r="E378" t="str">
            <v>淋巴管瘤切除术(中)</v>
          </cell>
          <cell r="F378">
            <v>812</v>
          </cell>
        </row>
        <row r="378">
          <cell r="H378">
            <v>825</v>
          </cell>
          <cell r="I378">
            <v>750</v>
          </cell>
          <cell r="J378">
            <v>675</v>
          </cell>
          <cell r="K378">
            <v>540</v>
          </cell>
          <cell r="L378">
            <v>812</v>
          </cell>
          <cell r="M378">
            <v>730.8</v>
          </cell>
          <cell r="N378">
            <v>657.72</v>
          </cell>
          <cell r="O378">
            <v>591.948</v>
          </cell>
          <cell r="P378">
            <v>812</v>
          </cell>
          <cell r="Q378">
            <v>730.8</v>
          </cell>
          <cell r="R378">
            <v>657.72</v>
          </cell>
        </row>
        <row r="379">
          <cell r="D379">
            <v>33120200900</v>
          </cell>
          <cell r="E379" t="str">
            <v>睾丸破裂修补术</v>
          </cell>
          <cell r="F379">
            <v>886</v>
          </cell>
        </row>
        <row r="379">
          <cell r="H379">
            <v>900</v>
          </cell>
          <cell r="I379">
            <v>810</v>
          </cell>
          <cell r="J379">
            <v>735</v>
          </cell>
          <cell r="K379">
            <v>590</v>
          </cell>
          <cell r="L379">
            <v>886</v>
          </cell>
          <cell r="M379">
            <v>797.4</v>
          </cell>
          <cell r="N379">
            <v>717.66</v>
          </cell>
          <cell r="O379">
            <v>645.894</v>
          </cell>
          <cell r="P379">
            <v>886</v>
          </cell>
          <cell r="Q379">
            <v>797.4</v>
          </cell>
          <cell r="R379">
            <v>717.66</v>
          </cell>
        </row>
        <row r="380">
          <cell r="D380">
            <v>33040400802</v>
          </cell>
          <cell r="E380" t="str">
            <v>角膜肿物切除+角膜移植术</v>
          </cell>
          <cell r="F380">
            <v>1782</v>
          </cell>
        </row>
        <row r="380">
          <cell r="H380">
            <v>1850</v>
          </cell>
          <cell r="I380">
            <v>1680</v>
          </cell>
          <cell r="J380">
            <v>1510</v>
          </cell>
          <cell r="K380">
            <v>1080</v>
          </cell>
          <cell r="L380">
            <v>1782</v>
          </cell>
          <cell r="M380">
            <v>1603.8</v>
          </cell>
          <cell r="N380">
            <v>1443.42</v>
          </cell>
          <cell r="O380">
            <v>1299.078</v>
          </cell>
          <cell r="P380">
            <v>1782</v>
          </cell>
          <cell r="Q380">
            <v>1603.8</v>
          </cell>
          <cell r="R380">
            <v>1443.42</v>
          </cell>
        </row>
        <row r="381">
          <cell r="D381">
            <v>31140004700</v>
          </cell>
          <cell r="E381" t="str">
            <v>护架烤灯</v>
          </cell>
          <cell r="F381">
            <v>2.5</v>
          </cell>
        </row>
        <row r="381">
          <cell r="H381">
            <v>2.6</v>
          </cell>
          <cell r="I381">
            <v>2.6</v>
          </cell>
          <cell r="J381">
            <v>2.6</v>
          </cell>
          <cell r="K381">
            <v>2</v>
          </cell>
          <cell r="L381">
            <v>2.5</v>
          </cell>
          <cell r="M381">
            <v>2.5</v>
          </cell>
          <cell r="N381">
            <v>2.5</v>
          </cell>
          <cell r="O381">
            <v>2.25</v>
          </cell>
          <cell r="P381">
            <v>2.5</v>
          </cell>
          <cell r="Q381">
            <v>2.5</v>
          </cell>
          <cell r="R381">
            <v>2.5</v>
          </cell>
        </row>
        <row r="382">
          <cell r="D382">
            <v>33160200708</v>
          </cell>
          <cell r="E382" t="str">
            <v>海绵状血管瘤环扎术(小)</v>
          </cell>
          <cell r="F382">
            <v>541</v>
          </cell>
        </row>
        <row r="382">
          <cell r="H382">
            <v>550</v>
          </cell>
          <cell r="I382">
            <v>500</v>
          </cell>
          <cell r="J382">
            <v>450</v>
          </cell>
          <cell r="K382">
            <v>360</v>
          </cell>
          <cell r="L382">
            <v>541</v>
          </cell>
          <cell r="M382">
            <v>486.9</v>
          </cell>
          <cell r="N382">
            <v>438.21</v>
          </cell>
          <cell r="O382">
            <v>394.389</v>
          </cell>
          <cell r="P382">
            <v>541</v>
          </cell>
          <cell r="Q382">
            <v>486.9</v>
          </cell>
          <cell r="R382">
            <v>438.21</v>
          </cell>
        </row>
        <row r="383">
          <cell r="D383">
            <v>33060503000</v>
          </cell>
          <cell r="E383" t="str">
            <v>颌面部血管瘤瘤腔内注射术</v>
          </cell>
          <cell r="F383">
            <v>76</v>
          </cell>
        </row>
        <row r="383">
          <cell r="H383">
            <v>101</v>
          </cell>
          <cell r="I383">
            <v>92</v>
          </cell>
          <cell r="J383">
            <v>83</v>
          </cell>
          <cell r="K383">
            <v>54</v>
          </cell>
          <cell r="L383">
            <v>76</v>
          </cell>
          <cell r="M383">
            <v>68.4</v>
          </cell>
          <cell r="N383">
            <v>61.56</v>
          </cell>
          <cell r="O383">
            <v>55.404</v>
          </cell>
          <cell r="P383">
            <v>76</v>
          </cell>
          <cell r="Q383">
            <v>68.4</v>
          </cell>
          <cell r="R383">
            <v>61.56</v>
          </cell>
        </row>
        <row r="384">
          <cell r="D384">
            <v>33130400300</v>
          </cell>
          <cell r="E384" t="str">
            <v>阴道扩张术</v>
          </cell>
          <cell r="F384">
            <v>110</v>
          </cell>
        </row>
        <row r="384">
          <cell r="H384">
            <v>135</v>
          </cell>
          <cell r="I384">
            <v>125</v>
          </cell>
          <cell r="J384">
            <v>115</v>
          </cell>
          <cell r="K384">
            <v>90</v>
          </cell>
          <cell r="L384">
            <v>110</v>
          </cell>
          <cell r="M384">
            <v>99</v>
          </cell>
          <cell r="N384">
            <v>89.1</v>
          </cell>
          <cell r="O384">
            <v>80.19</v>
          </cell>
          <cell r="P384">
            <v>110</v>
          </cell>
          <cell r="Q384">
            <v>99</v>
          </cell>
          <cell r="R384">
            <v>89.1</v>
          </cell>
        </row>
        <row r="385">
          <cell r="D385">
            <v>33140000900</v>
          </cell>
          <cell r="E385" t="str">
            <v>内倒转术</v>
          </cell>
          <cell r="F385">
            <v>242</v>
          </cell>
        </row>
        <row r="385">
          <cell r="H385">
            <v>366</v>
          </cell>
          <cell r="I385">
            <v>333</v>
          </cell>
          <cell r="J385">
            <v>299</v>
          </cell>
          <cell r="K385">
            <v>180</v>
          </cell>
          <cell r="L385">
            <v>242</v>
          </cell>
          <cell r="M385">
            <v>217.8</v>
          </cell>
          <cell r="N385">
            <v>196.02</v>
          </cell>
          <cell r="O385">
            <v>176.418</v>
          </cell>
          <cell r="P385">
            <v>242</v>
          </cell>
          <cell r="Q385">
            <v>217.8</v>
          </cell>
          <cell r="R385">
            <v>196.02</v>
          </cell>
        </row>
        <row r="386">
          <cell r="D386">
            <v>33120100200</v>
          </cell>
          <cell r="E386" t="str">
            <v>耻骨上前列腺切除术</v>
          </cell>
          <cell r="F386">
            <v>1697</v>
          </cell>
        </row>
        <row r="386">
          <cell r="H386">
            <v>1795</v>
          </cell>
          <cell r="I386">
            <v>1625</v>
          </cell>
          <cell r="J386">
            <v>1470</v>
          </cell>
          <cell r="K386">
            <v>1130</v>
          </cell>
          <cell r="L386">
            <v>1697</v>
          </cell>
          <cell r="M386">
            <v>1527.3</v>
          </cell>
          <cell r="N386">
            <v>1374.57</v>
          </cell>
          <cell r="O386">
            <v>1237.113</v>
          </cell>
          <cell r="P386">
            <v>1697</v>
          </cell>
          <cell r="Q386">
            <v>1527.3</v>
          </cell>
          <cell r="R386">
            <v>1374.57</v>
          </cell>
        </row>
        <row r="387">
          <cell r="D387">
            <v>33040501900</v>
          </cell>
          <cell r="E387" t="str">
            <v>青光眼滤过泡分离术</v>
          </cell>
          <cell r="F387">
            <v>677</v>
          </cell>
        </row>
        <row r="387">
          <cell r="H387">
            <v>770</v>
          </cell>
          <cell r="I387">
            <v>700</v>
          </cell>
          <cell r="J387">
            <v>630</v>
          </cell>
          <cell r="K387">
            <v>450</v>
          </cell>
          <cell r="L387">
            <v>677</v>
          </cell>
          <cell r="M387">
            <v>609.3</v>
          </cell>
          <cell r="N387">
            <v>548.37</v>
          </cell>
          <cell r="O387">
            <v>493.533</v>
          </cell>
          <cell r="P387">
            <v>677</v>
          </cell>
          <cell r="Q387">
            <v>609.3</v>
          </cell>
          <cell r="R387">
            <v>548.37</v>
          </cell>
        </row>
        <row r="388">
          <cell r="D388">
            <v>33150600900</v>
          </cell>
          <cell r="E388" t="str">
            <v>髌骨半脱位外侧切开松解术</v>
          </cell>
          <cell r="F388">
            <v>1230</v>
          </cell>
        </row>
        <row r="388">
          <cell r="H388">
            <v>1250</v>
          </cell>
          <cell r="I388">
            <v>1135</v>
          </cell>
          <cell r="J388">
            <v>1025</v>
          </cell>
          <cell r="K388">
            <v>820</v>
          </cell>
          <cell r="L388">
            <v>1230</v>
          </cell>
          <cell r="M388">
            <v>1107</v>
          </cell>
          <cell r="N388">
            <v>996.3</v>
          </cell>
          <cell r="O388">
            <v>896.67</v>
          </cell>
          <cell r="P388">
            <v>1230</v>
          </cell>
          <cell r="Q388">
            <v>1107</v>
          </cell>
          <cell r="R388">
            <v>996.3</v>
          </cell>
        </row>
        <row r="389">
          <cell r="D389">
            <v>33160200705</v>
          </cell>
          <cell r="E389" t="str">
            <v>淋巴血管瘤切除术(小)</v>
          </cell>
          <cell r="F389">
            <v>541</v>
          </cell>
        </row>
        <row r="389">
          <cell r="H389">
            <v>550</v>
          </cell>
          <cell r="I389">
            <v>500</v>
          </cell>
          <cell r="J389">
            <v>450</v>
          </cell>
          <cell r="K389">
            <v>360</v>
          </cell>
          <cell r="L389">
            <v>541</v>
          </cell>
          <cell r="M389">
            <v>486.9</v>
          </cell>
          <cell r="N389">
            <v>438.21</v>
          </cell>
          <cell r="O389">
            <v>394.389</v>
          </cell>
          <cell r="P389">
            <v>541</v>
          </cell>
          <cell r="Q389">
            <v>486.9</v>
          </cell>
          <cell r="R389">
            <v>438.21</v>
          </cell>
        </row>
        <row r="390">
          <cell r="D390">
            <v>33060102001</v>
          </cell>
          <cell r="E390" t="str">
            <v>经鼻侧切口鼻腔鼻窦肿瘤切除</v>
          </cell>
          <cell r="F390">
            <v>1784</v>
          </cell>
        </row>
        <row r="390">
          <cell r="H390">
            <v>1885</v>
          </cell>
          <cell r="I390">
            <v>1715</v>
          </cell>
          <cell r="J390">
            <v>1545</v>
          </cell>
          <cell r="K390">
            <v>1190</v>
          </cell>
          <cell r="L390">
            <v>1784</v>
          </cell>
          <cell r="M390">
            <v>1605.6</v>
          </cell>
          <cell r="N390">
            <v>1445.04</v>
          </cell>
          <cell r="O390">
            <v>1300.536</v>
          </cell>
          <cell r="P390">
            <v>1784</v>
          </cell>
          <cell r="Q390">
            <v>1605.6</v>
          </cell>
          <cell r="R390">
            <v>1445.04</v>
          </cell>
        </row>
        <row r="391">
          <cell r="D391">
            <v>33060403500</v>
          </cell>
          <cell r="E391" t="str">
            <v>龈瘤切除术</v>
          </cell>
          <cell r="F391">
            <v>219</v>
          </cell>
        </row>
        <row r="391">
          <cell r="H391">
            <v>220</v>
          </cell>
          <cell r="I391">
            <v>195</v>
          </cell>
          <cell r="J391">
            <v>170</v>
          </cell>
          <cell r="K391">
            <v>150</v>
          </cell>
          <cell r="L391">
            <v>219</v>
          </cell>
          <cell r="M391">
            <v>197.1</v>
          </cell>
          <cell r="N391">
            <v>177.39</v>
          </cell>
          <cell r="O391">
            <v>159.651</v>
          </cell>
          <cell r="P391">
            <v>219</v>
          </cell>
          <cell r="Q391">
            <v>197.1</v>
          </cell>
          <cell r="R391">
            <v>177.39</v>
          </cell>
        </row>
        <row r="392">
          <cell r="D392">
            <v>33100201201</v>
          </cell>
          <cell r="E392" t="str">
            <v>胃冠状静脉结扎术</v>
          </cell>
          <cell r="F392">
            <v>1132</v>
          </cell>
        </row>
        <row r="392">
          <cell r="H392">
            <v>1195</v>
          </cell>
          <cell r="I392">
            <v>1090</v>
          </cell>
          <cell r="J392">
            <v>985</v>
          </cell>
          <cell r="K392">
            <v>760</v>
          </cell>
          <cell r="L392">
            <v>1132</v>
          </cell>
          <cell r="M392">
            <v>1018.8</v>
          </cell>
          <cell r="N392">
            <v>916.92</v>
          </cell>
          <cell r="O392">
            <v>825.228</v>
          </cell>
          <cell r="P392">
            <v>1132</v>
          </cell>
          <cell r="Q392">
            <v>1018.8</v>
          </cell>
          <cell r="R392">
            <v>916.92</v>
          </cell>
        </row>
        <row r="393">
          <cell r="D393">
            <v>33040100401</v>
          </cell>
          <cell r="E393" t="str">
            <v>上睑下垂矫正术+肌瓣移植</v>
          </cell>
          <cell r="F393">
            <v>664</v>
          </cell>
        </row>
        <row r="393">
          <cell r="H393">
            <v>700</v>
          </cell>
          <cell r="I393">
            <v>650</v>
          </cell>
          <cell r="J393">
            <v>600</v>
          </cell>
          <cell r="K393">
            <v>460</v>
          </cell>
          <cell r="L393">
            <v>664</v>
          </cell>
          <cell r="M393">
            <v>597.6</v>
          </cell>
          <cell r="N393">
            <v>537.84</v>
          </cell>
          <cell r="O393">
            <v>484.056</v>
          </cell>
          <cell r="P393">
            <v>664</v>
          </cell>
          <cell r="Q393">
            <v>597.6</v>
          </cell>
          <cell r="R393">
            <v>537.84</v>
          </cell>
        </row>
        <row r="394">
          <cell r="D394">
            <v>33160200701</v>
          </cell>
          <cell r="E394" t="str">
            <v>血管瘤切除术(小)需植皮加收</v>
          </cell>
          <cell r="F394">
            <v>369</v>
          </cell>
        </row>
        <row r="394">
          <cell r="H394">
            <v>405</v>
          </cell>
          <cell r="I394">
            <v>405</v>
          </cell>
          <cell r="J394">
            <v>405</v>
          </cell>
          <cell r="K394">
            <v>300</v>
          </cell>
          <cell r="L394">
            <v>369</v>
          </cell>
          <cell r="M394">
            <v>369</v>
          </cell>
          <cell r="N394">
            <v>369</v>
          </cell>
          <cell r="O394">
            <v>332.1</v>
          </cell>
          <cell r="P394">
            <v>369</v>
          </cell>
          <cell r="Q394">
            <v>369</v>
          </cell>
          <cell r="R394">
            <v>369</v>
          </cell>
        </row>
        <row r="395">
          <cell r="D395">
            <v>33100801800</v>
          </cell>
          <cell r="E395" t="str">
            <v>腹壁整形术</v>
          </cell>
          <cell r="F395">
            <v>1476</v>
          </cell>
        </row>
        <row r="395">
          <cell r="H395">
            <v>1500</v>
          </cell>
          <cell r="I395">
            <v>1360</v>
          </cell>
          <cell r="J395">
            <v>1225</v>
          </cell>
          <cell r="K395">
            <v>980</v>
          </cell>
          <cell r="L395">
            <v>1476</v>
          </cell>
          <cell r="M395">
            <v>1328.4</v>
          </cell>
          <cell r="N395">
            <v>1195.56</v>
          </cell>
          <cell r="O395">
            <v>1076.004</v>
          </cell>
          <cell r="P395">
            <v>1476</v>
          </cell>
          <cell r="Q395">
            <v>1328.4</v>
          </cell>
          <cell r="R395">
            <v>1195.56</v>
          </cell>
        </row>
        <row r="396">
          <cell r="D396">
            <v>33020400601</v>
          </cell>
          <cell r="E396" t="str">
            <v>硬膜下脓肿切开引流术</v>
          </cell>
          <cell r="F396">
            <v>1316</v>
          </cell>
        </row>
        <row r="396">
          <cell r="H396">
            <v>1390</v>
          </cell>
          <cell r="I396">
            <v>1260</v>
          </cell>
          <cell r="J396">
            <v>1130</v>
          </cell>
          <cell r="K396">
            <v>870</v>
          </cell>
          <cell r="L396">
            <v>1316</v>
          </cell>
          <cell r="M396">
            <v>1184.4</v>
          </cell>
          <cell r="N396">
            <v>1065.96</v>
          </cell>
          <cell r="O396">
            <v>959.364</v>
          </cell>
          <cell r="P396">
            <v>1316</v>
          </cell>
          <cell r="Q396">
            <v>1184.4</v>
          </cell>
          <cell r="R396">
            <v>1065.96</v>
          </cell>
        </row>
        <row r="397">
          <cell r="D397">
            <v>33152201500</v>
          </cell>
          <cell r="E397" t="str">
            <v>腓骨肌腱脱位修复术</v>
          </cell>
          <cell r="F397">
            <v>1320</v>
          </cell>
        </row>
        <row r="397">
          <cell r="H397">
            <v>1500</v>
          </cell>
          <cell r="I397">
            <v>1360</v>
          </cell>
          <cell r="J397">
            <v>1225</v>
          </cell>
          <cell r="K397">
            <v>980</v>
          </cell>
          <cell r="L397">
            <v>1320</v>
          </cell>
          <cell r="M397">
            <v>1188</v>
          </cell>
          <cell r="N397">
            <v>1069.2</v>
          </cell>
          <cell r="O397">
            <v>962.28</v>
          </cell>
          <cell r="P397">
            <v>1320</v>
          </cell>
          <cell r="Q397">
            <v>1188</v>
          </cell>
          <cell r="R397">
            <v>1069.2</v>
          </cell>
        </row>
        <row r="398">
          <cell r="D398">
            <v>33061000102</v>
          </cell>
          <cell r="E398" t="str">
            <v>扁桃体挤切术</v>
          </cell>
          <cell r="F398">
            <v>407</v>
          </cell>
        </row>
        <row r="398">
          <cell r="H398">
            <v>460</v>
          </cell>
          <cell r="I398">
            <v>425</v>
          </cell>
          <cell r="J398">
            <v>390</v>
          </cell>
          <cell r="K398">
            <v>351</v>
          </cell>
          <cell r="L398">
            <v>407</v>
          </cell>
          <cell r="M398">
            <v>366.3</v>
          </cell>
          <cell r="N398">
            <v>329.67</v>
          </cell>
          <cell r="O398">
            <v>296.703</v>
          </cell>
          <cell r="P398">
            <v>407</v>
          </cell>
          <cell r="Q398">
            <v>366.3</v>
          </cell>
          <cell r="R398">
            <v>329.67</v>
          </cell>
        </row>
        <row r="399">
          <cell r="D399">
            <v>33080302900</v>
          </cell>
          <cell r="E399" t="str">
            <v>心脏术后感染伤口清创引流术</v>
          </cell>
          <cell r="F399">
            <v>726</v>
          </cell>
        </row>
        <row r="399">
          <cell r="H399">
            <v>825</v>
          </cell>
          <cell r="I399">
            <v>750</v>
          </cell>
          <cell r="J399">
            <v>675</v>
          </cell>
          <cell r="K399">
            <v>540</v>
          </cell>
          <cell r="L399">
            <v>726</v>
          </cell>
          <cell r="M399">
            <v>653.4</v>
          </cell>
          <cell r="N399">
            <v>588.06</v>
          </cell>
          <cell r="O399">
            <v>529.254</v>
          </cell>
          <cell r="P399">
            <v>726</v>
          </cell>
          <cell r="Q399">
            <v>653.4</v>
          </cell>
          <cell r="R399">
            <v>588.06</v>
          </cell>
        </row>
        <row r="400">
          <cell r="D400">
            <v>33060401500</v>
          </cell>
          <cell r="E400" t="str">
            <v>上颌窦开窗异物取出术</v>
          </cell>
          <cell r="F400">
            <v>449</v>
          </cell>
        </row>
        <row r="400">
          <cell r="H400">
            <v>490</v>
          </cell>
          <cell r="I400">
            <v>440</v>
          </cell>
          <cell r="J400">
            <v>400</v>
          </cell>
          <cell r="K400">
            <v>320</v>
          </cell>
          <cell r="L400">
            <v>449</v>
          </cell>
          <cell r="M400">
            <v>404.1</v>
          </cell>
          <cell r="N400">
            <v>363.69</v>
          </cell>
          <cell r="O400">
            <v>327.321</v>
          </cell>
          <cell r="P400">
            <v>449</v>
          </cell>
          <cell r="Q400">
            <v>404.1</v>
          </cell>
          <cell r="R400">
            <v>363.69</v>
          </cell>
        </row>
        <row r="401">
          <cell r="D401">
            <v>33151500101</v>
          </cell>
          <cell r="E401" t="str">
            <v>第一掌骨基底骨折伴脱离切开复位内固定术</v>
          </cell>
          <cell r="F401">
            <v>1045</v>
          </cell>
        </row>
        <row r="401">
          <cell r="H401">
            <v>1185</v>
          </cell>
          <cell r="I401">
            <v>1075</v>
          </cell>
          <cell r="J401">
            <v>960</v>
          </cell>
          <cell r="K401">
            <v>770</v>
          </cell>
          <cell r="L401">
            <v>1045</v>
          </cell>
          <cell r="M401">
            <v>940.5</v>
          </cell>
          <cell r="N401">
            <v>846.45</v>
          </cell>
          <cell r="O401">
            <v>761.805</v>
          </cell>
          <cell r="P401">
            <v>1045</v>
          </cell>
          <cell r="Q401">
            <v>940.5</v>
          </cell>
          <cell r="R401">
            <v>846.45</v>
          </cell>
        </row>
        <row r="402">
          <cell r="D402">
            <v>33151100400</v>
          </cell>
          <cell r="E402" t="str">
            <v>跟骰关节融合术</v>
          </cell>
          <cell r="F402">
            <v>1111</v>
          </cell>
        </row>
        <row r="402">
          <cell r="H402">
            <v>1260</v>
          </cell>
          <cell r="I402">
            <v>1150</v>
          </cell>
          <cell r="J402">
            <v>1035</v>
          </cell>
          <cell r="K402">
            <v>830</v>
          </cell>
          <cell r="L402">
            <v>1111</v>
          </cell>
          <cell r="M402">
            <v>999.9</v>
          </cell>
          <cell r="N402">
            <v>899.91</v>
          </cell>
          <cell r="O402">
            <v>809.919</v>
          </cell>
          <cell r="P402">
            <v>1111</v>
          </cell>
          <cell r="Q402">
            <v>999.9</v>
          </cell>
          <cell r="R402">
            <v>899.91</v>
          </cell>
        </row>
        <row r="403">
          <cell r="D403">
            <v>33060100400</v>
          </cell>
          <cell r="E403" t="str">
            <v>鼻继发畸形修复术</v>
          </cell>
          <cell r="F403">
            <v>1538</v>
          </cell>
        </row>
        <row r="403">
          <cell r="H403">
            <v>1560</v>
          </cell>
          <cell r="I403">
            <v>1425</v>
          </cell>
          <cell r="J403">
            <v>1285</v>
          </cell>
          <cell r="K403">
            <v>1030</v>
          </cell>
          <cell r="L403">
            <v>1538</v>
          </cell>
          <cell r="M403">
            <v>1384.2</v>
          </cell>
          <cell r="N403">
            <v>1245.78</v>
          </cell>
          <cell r="O403">
            <v>1121.202</v>
          </cell>
          <cell r="P403">
            <v>1538</v>
          </cell>
          <cell r="Q403">
            <v>1384.2</v>
          </cell>
          <cell r="R403">
            <v>1245.78</v>
          </cell>
        </row>
        <row r="404">
          <cell r="D404">
            <v>33050101901</v>
          </cell>
          <cell r="E404" t="str">
            <v>耳垂畸形矫正术</v>
          </cell>
          <cell r="F404">
            <v>1365</v>
          </cell>
        </row>
        <row r="404">
          <cell r="H404">
            <v>1445</v>
          </cell>
          <cell r="I404">
            <v>1315</v>
          </cell>
          <cell r="J404">
            <v>915</v>
          </cell>
          <cell r="K404">
            <v>910</v>
          </cell>
          <cell r="L404">
            <v>1365</v>
          </cell>
          <cell r="M404">
            <v>1228.5</v>
          </cell>
          <cell r="N404">
            <v>1105.65</v>
          </cell>
          <cell r="O404">
            <v>995.085</v>
          </cell>
          <cell r="P404">
            <v>1365</v>
          </cell>
          <cell r="Q404">
            <v>1228.5</v>
          </cell>
          <cell r="R404">
            <v>1105.65</v>
          </cell>
        </row>
        <row r="405">
          <cell r="D405">
            <v>33160200702</v>
          </cell>
          <cell r="E405" t="str">
            <v>血管瘤切除术(小)激光手术加收</v>
          </cell>
          <cell r="F405">
            <v>123</v>
          </cell>
        </row>
        <row r="405">
          <cell r="H405">
            <v>135</v>
          </cell>
          <cell r="I405">
            <v>135</v>
          </cell>
          <cell r="J405">
            <v>135</v>
          </cell>
          <cell r="K405">
            <v>100</v>
          </cell>
          <cell r="L405">
            <v>123</v>
          </cell>
          <cell r="M405">
            <v>123</v>
          </cell>
          <cell r="N405">
            <v>123</v>
          </cell>
          <cell r="O405">
            <v>110.7</v>
          </cell>
          <cell r="P405">
            <v>123</v>
          </cell>
          <cell r="Q405">
            <v>123</v>
          </cell>
          <cell r="R405">
            <v>123</v>
          </cell>
        </row>
        <row r="406">
          <cell r="D406">
            <v>33150900200</v>
          </cell>
          <cell r="E406" t="str">
            <v>髌股关节病变软骨切除软骨下钻孔术</v>
          </cell>
          <cell r="F406">
            <v>1488</v>
          </cell>
        </row>
        <row r="406">
          <cell r="H406">
            <v>1570</v>
          </cell>
          <cell r="I406">
            <v>1430</v>
          </cell>
          <cell r="J406">
            <v>1290</v>
          </cell>
          <cell r="K406">
            <v>990</v>
          </cell>
          <cell r="L406">
            <v>1488</v>
          </cell>
          <cell r="M406">
            <v>1339.2</v>
          </cell>
          <cell r="N406">
            <v>1205.28</v>
          </cell>
          <cell r="O406">
            <v>1084.752</v>
          </cell>
          <cell r="P406">
            <v>1488</v>
          </cell>
          <cell r="Q406">
            <v>1339.2</v>
          </cell>
          <cell r="R406">
            <v>1205.28</v>
          </cell>
        </row>
        <row r="407">
          <cell r="D407">
            <v>33061000101</v>
          </cell>
          <cell r="E407" t="str">
            <v>扁桃体残体切除术</v>
          </cell>
          <cell r="F407">
            <v>407</v>
          </cell>
        </row>
        <row r="407">
          <cell r="H407">
            <v>460</v>
          </cell>
          <cell r="I407">
            <v>425</v>
          </cell>
          <cell r="J407">
            <v>390</v>
          </cell>
          <cell r="K407">
            <v>351</v>
          </cell>
          <cell r="L407">
            <v>407</v>
          </cell>
          <cell r="M407">
            <v>366.3</v>
          </cell>
          <cell r="N407">
            <v>329.67</v>
          </cell>
          <cell r="O407">
            <v>296.703</v>
          </cell>
          <cell r="P407">
            <v>407</v>
          </cell>
          <cell r="Q407">
            <v>366.3</v>
          </cell>
          <cell r="R407">
            <v>329.67</v>
          </cell>
        </row>
        <row r="408">
          <cell r="D408">
            <v>33020301004</v>
          </cell>
          <cell r="E408" t="str">
            <v>颈内动脉外膜剥脱术（单侧）</v>
          </cell>
          <cell r="F408">
            <v>2400</v>
          </cell>
        </row>
        <row r="408">
          <cell r="H408">
            <v>2660</v>
          </cell>
          <cell r="I408">
            <v>2407</v>
          </cell>
          <cell r="J408">
            <v>2175</v>
          </cell>
          <cell r="K408">
            <v>1310</v>
          </cell>
          <cell r="L408">
            <v>2400</v>
          </cell>
          <cell r="M408">
            <v>2160</v>
          </cell>
          <cell r="N408">
            <v>1944</v>
          </cell>
          <cell r="O408">
            <v>1749.6</v>
          </cell>
          <cell r="P408">
            <v>2400</v>
          </cell>
          <cell r="Q408">
            <v>2160</v>
          </cell>
          <cell r="R408">
            <v>1944</v>
          </cell>
        </row>
        <row r="409">
          <cell r="D409">
            <v>33130400400</v>
          </cell>
          <cell r="E409" t="str">
            <v>阴道疤痕切除术</v>
          </cell>
          <cell r="F409">
            <v>440</v>
          </cell>
        </row>
        <row r="409">
          <cell r="H409">
            <v>622</v>
          </cell>
          <cell r="I409">
            <v>560</v>
          </cell>
          <cell r="J409">
            <v>504</v>
          </cell>
          <cell r="K409">
            <v>360</v>
          </cell>
          <cell r="L409">
            <v>440</v>
          </cell>
          <cell r="M409">
            <v>396</v>
          </cell>
          <cell r="N409">
            <v>356.4</v>
          </cell>
          <cell r="O409">
            <v>320.76</v>
          </cell>
          <cell r="P409">
            <v>440</v>
          </cell>
          <cell r="Q409">
            <v>396</v>
          </cell>
          <cell r="R409">
            <v>356.4</v>
          </cell>
        </row>
        <row r="410">
          <cell r="D410">
            <v>33150503200</v>
          </cell>
          <cell r="E410" t="str">
            <v>股骨干骨折畸形愈合截骨内固定术</v>
          </cell>
          <cell r="F410">
            <v>1624</v>
          </cell>
        </row>
        <row r="410">
          <cell r="H410">
            <v>1715</v>
          </cell>
          <cell r="I410">
            <v>1560</v>
          </cell>
          <cell r="J410">
            <v>1405</v>
          </cell>
          <cell r="K410">
            <v>1080</v>
          </cell>
          <cell r="L410">
            <v>1624</v>
          </cell>
          <cell r="M410">
            <v>1461.6</v>
          </cell>
          <cell r="N410">
            <v>1315.44</v>
          </cell>
          <cell r="O410">
            <v>1183.896</v>
          </cell>
          <cell r="P410">
            <v>1624</v>
          </cell>
          <cell r="Q410">
            <v>1461.6</v>
          </cell>
          <cell r="R410">
            <v>1315.44</v>
          </cell>
        </row>
        <row r="411">
          <cell r="D411">
            <v>33160303401</v>
          </cell>
          <cell r="E411" t="str">
            <v>烧（冻）伤截趾术</v>
          </cell>
          <cell r="F411">
            <v>363</v>
          </cell>
        </row>
        <row r="411">
          <cell r="H411">
            <v>545</v>
          </cell>
          <cell r="I411">
            <v>499</v>
          </cell>
          <cell r="J411">
            <v>446</v>
          </cell>
          <cell r="K411">
            <v>270</v>
          </cell>
          <cell r="L411">
            <v>363</v>
          </cell>
          <cell r="M411">
            <v>326.7</v>
          </cell>
          <cell r="N411">
            <v>294.03</v>
          </cell>
          <cell r="O411">
            <v>264.627</v>
          </cell>
          <cell r="P411">
            <v>363</v>
          </cell>
          <cell r="Q411">
            <v>326.7</v>
          </cell>
          <cell r="R411">
            <v>294.03</v>
          </cell>
        </row>
        <row r="412">
          <cell r="D412">
            <v>33110302100</v>
          </cell>
          <cell r="E412" t="str">
            <v>膀胱颈重建术</v>
          </cell>
          <cell r="F412">
            <v>1082</v>
          </cell>
        </row>
        <row r="412">
          <cell r="H412">
            <v>1100</v>
          </cell>
          <cell r="I412">
            <v>1000</v>
          </cell>
          <cell r="J412">
            <v>900</v>
          </cell>
          <cell r="K412">
            <v>720</v>
          </cell>
          <cell r="L412">
            <v>1082</v>
          </cell>
          <cell r="M412">
            <v>973.8</v>
          </cell>
          <cell r="N412">
            <v>876.42</v>
          </cell>
          <cell r="O412">
            <v>788.778</v>
          </cell>
          <cell r="P412">
            <v>1082</v>
          </cell>
          <cell r="Q412">
            <v>973.8</v>
          </cell>
          <cell r="R412">
            <v>876.42</v>
          </cell>
        </row>
        <row r="413">
          <cell r="D413">
            <v>33050100800</v>
          </cell>
          <cell r="E413" t="str">
            <v>耳后瘘孔修补术</v>
          </cell>
          <cell r="F413">
            <v>484</v>
          </cell>
        </row>
        <row r="413">
          <cell r="H413">
            <v>550</v>
          </cell>
          <cell r="I413">
            <v>500</v>
          </cell>
          <cell r="J413">
            <v>450</v>
          </cell>
          <cell r="K413">
            <v>360</v>
          </cell>
          <cell r="L413">
            <v>484</v>
          </cell>
          <cell r="M413">
            <v>435.6</v>
          </cell>
          <cell r="N413">
            <v>392.04</v>
          </cell>
          <cell r="O413">
            <v>352.836</v>
          </cell>
          <cell r="P413">
            <v>484</v>
          </cell>
          <cell r="Q413">
            <v>435.6</v>
          </cell>
          <cell r="R413">
            <v>392.04</v>
          </cell>
        </row>
        <row r="414">
          <cell r="D414">
            <v>33040300300</v>
          </cell>
          <cell r="E414" t="str">
            <v>结膜淋巴管积液清除术</v>
          </cell>
          <cell r="F414">
            <v>150</v>
          </cell>
        </row>
        <row r="414">
          <cell r="H414">
            <v>190</v>
          </cell>
          <cell r="I414">
            <v>175</v>
          </cell>
          <cell r="J414">
            <v>165</v>
          </cell>
          <cell r="K414">
            <v>130</v>
          </cell>
          <cell r="L414">
            <v>150</v>
          </cell>
          <cell r="M414">
            <v>135</v>
          </cell>
          <cell r="N414">
            <v>121.5</v>
          </cell>
          <cell r="O414">
            <v>109.35</v>
          </cell>
          <cell r="P414">
            <v>150</v>
          </cell>
          <cell r="Q414">
            <v>135</v>
          </cell>
          <cell r="R414">
            <v>121.5</v>
          </cell>
        </row>
        <row r="415">
          <cell r="D415">
            <v>33120200100</v>
          </cell>
          <cell r="E415" t="str">
            <v>阴囊坏死扩创术</v>
          </cell>
          <cell r="F415">
            <v>220</v>
          </cell>
        </row>
        <row r="415">
          <cell r="H415">
            <v>366</v>
          </cell>
          <cell r="I415">
            <v>333</v>
          </cell>
          <cell r="J415">
            <v>299</v>
          </cell>
          <cell r="K415">
            <v>180</v>
          </cell>
          <cell r="L415">
            <v>220</v>
          </cell>
          <cell r="M415">
            <v>198</v>
          </cell>
          <cell r="N415">
            <v>178.2</v>
          </cell>
          <cell r="O415">
            <v>160.38</v>
          </cell>
          <cell r="P415">
            <v>220</v>
          </cell>
          <cell r="Q415">
            <v>198</v>
          </cell>
          <cell r="R415">
            <v>178.2</v>
          </cell>
        </row>
        <row r="416">
          <cell r="D416">
            <v>33020105902</v>
          </cell>
          <cell r="E416" t="str">
            <v>立体定向颅内脓肿清除术</v>
          </cell>
          <cell r="F416">
            <v>2957</v>
          </cell>
        </row>
        <row r="416">
          <cell r="H416">
            <v>3060</v>
          </cell>
          <cell r="I416">
            <v>2780</v>
          </cell>
          <cell r="J416">
            <v>2500</v>
          </cell>
          <cell r="K416">
            <v>1790</v>
          </cell>
          <cell r="L416">
            <v>2957</v>
          </cell>
          <cell r="M416">
            <v>2661.3</v>
          </cell>
          <cell r="N416">
            <v>2395.17</v>
          </cell>
          <cell r="O416">
            <v>2155.653</v>
          </cell>
          <cell r="P416">
            <v>2957</v>
          </cell>
          <cell r="Q416">
            <v>2661.3</v>
          </cell>
          <cell r="R416">
            <v>2395.17</v>
          </cell>
        </row>
        <row r="417">
          <cell r="D417">
            <v>33060500400</v>
          </cell>
          <cell r="E417" t="str">
            <v>涎腺瘘切除修复术</v>
          </cell>
          <cell r="F417">
            <v>759</v>
          </cell>
        </row>
        <row r="417">
          <cell r="H417">
            <v>858</v>
          </cell>
          <cell r="I417">
            <v>780</v>
          </cell>
          <cell r="J417">
            <v>700</v>
          </cell>
          <cell r="K417">
            <v>540</v>
          </cell>
          <cell r="L417">
            <v>759</v>
          </cell>
          <cell r="M417">
            <v>683.1</v>
          </cell>
          <cell r="N417">
            <v>614.79</v>
          </cell>
          <cell r="O417">
            <v>553.311</v>
          </cell>
          <cell r="P417">
            <v>759</v>
          </cell>
          <cell r="Q417">
            <v>683.1</v>
          </cell>
          <cell r="R417">
            <v>614.79</v>
          </cell>
        </row>
        <row r="418">
          <cell r="D418">
            <v>33152102000</v>
          </cell>
          <cell r="E418" t="str">
            <v>小肌肉挛缩切断术</v>
          </cell>
          <cell r="F418">
            <v>825</v>
          </cell>
        </row>
        <row r="418">
          <cell r="H418">
            <v>935</v>
          </cell>
          <cell r="I418">
            <v>850</v>
          </cell>
          <cell r="J418">
            <v>760</v>
          </cell>
          <cell r="K418">
            <v>610</v>
          </cell>
          <cell r="L418">
            <v>825</v>
          </cell>
          <cell r="M418">
            <v>742.5</v>
          </cell>
          <cell r="N418">
            <v>668.25</v>
          </cell>
          <cell r="O418">
            <v>601.425</v>
          </cell>
          <cell r="P418">
            <v>825</v>
          </cell>
          <cell r="Q418">
            <v>742.5</v>
          </cell>
          <cell r="R418">
            <v>668.25</v>
          </cell>
        </row>
        <row r="419">
          <cell r="D419">
            <v>33040601100</v>
          </cell>
          <cell r="E419" t="str">
            <v>人工晶体睫状沟固定术</v>
          </cell>
          <cell r="F419">
            <v>1634</v>
          </cell>
        </row>
        <row r="419">
          <cell r="H419">
            <v>1690</v>
          </cell>
          <cell r="I419">
            <v>1540</v>
          </cell>
          <cell r="J419">
            <v>1390</v>
          </cell>
          <cell r="K419">
            <v>990</v>
          </cell>
          <cell r="L419">
            <v>1634</v>
          </cell>
          <cell r="M419">
            <v>1470.6</v>
          </cell>
          <cell r="N419">
            <v>1323.54</v>
          </cell>
          <cell r="O419">
            <v>1191.186</v>
          </cell>
          <cell r="P419">
            <v>1634</v>
          </cell>
          <cell r="Q419">
            <v>1470.6</v>
          </cell>
          <cell r="R419">
            <v>1323.54</v>
          </cell>
        </row>
        <row r="420">
          <cell r="D420">
            <v>43000002202</v>
          </cell>
          <cell r="E420" t="str">
            <v>自血疗法</v>
          </cell>
          <cell r="F420">
            <v>14</v>
          </cell>
        </row>
        <row r="420">
          <cell r="H420">
            <v>16</v>
          </cell>
          <cell r="I420">
            <v>16</v>
          </cell>
          <cell r="J420">
            <v>16</v>
          </cell>
          <cell r="K420">
            <v>10</v>
          </cell>
          <cell r="L420">
            <v>14</v>
          </cell>
          <cell r="M420">
            <v>14</v>
          </cell>
          <cell r="N420">
            <v>14</v>
          </cell>
          <cell r="O420">
            <v>12.6</v>
          </cell>
          <cell r="P420">
            <v>14</v>
          </cell>
          <cell r="Q420">
            <v>14</v>
          </cell>
          <cell r="R420">
            <v>14</v>
          </cell>
        </row>
        <row r="421">
          <cell r="D421">
            <v>33140001600</v>
          </cell>
          <cell r="E421" t="str">
            <v>腹腔妊娠取胎术</v>
          </cell>
          <cell r="F421">
            <v>2030</v>
          </cell>
        </row>
        <row r="421">
          <cell r="H421">
            <v>2145</v>
          </cell>
          <cell r="I421">
            <v>1950</v>
          </cell>
          <cell r="J421">
            <v>1755</v>
          </cell>
          <cell r="K421">
            <v>1350</v>
          </cell>
          <cell r="L421">
            <v>2030</v>
          </cell>
          <cell r="M421">
            <v>1827</v>
          </cell>
          <cell r="N421">
            <v>1644.3</v>
          </cell>
          <cell r="O421">
            <v>1479.87</v>
          </cell>
          <cell r="P421">
            <v>2030</v>
          </cell>
          <cell r="Q421">
            <v>1827</v>
          </cell>
          <cell r="R421">
            <v>1644.3</v>
          </cell>
        </row>
        <row r="422">
          <cell r="D422">
            <v>33110402500</v>
          </cell>
          <cell r="E422" t="str">
            <v>尿道下裂阴茎下弯矫治术</v>
          </cell>
          <cell r="F422">
            <v>1058</v>
          </cell>
        </row>
        <row r="422">
          <cell r="H422">
            <v>1120</v>
          </cell>
          <cell r="I422">
            <v>1015</v>
          </cell>
          <cell r="J422">
            <v>910</v>
          </cell>
          <cell r="K422">
            <v>700</v>
          </cell>
          <cell r="L422">
            <v>1058</v>
          </cell>
          <cell r="M422">
            <v>952.2</v>
          </cell>
          <cell r="N422">
            <v>856.98</v>
          </cell>
          <cell r="O422">
            <v>771.282</v>
          </cell>
          <cell r="P422">
            <v>1058</v>
          </cell>
          <cell r="Q422">
            <v>952.2</v>
          </cell>
          <cell r="R422">
            <v>856.98</v>
          </cell>
        </row>
        <row r="423">
          <cell r="D423">
            <v>33070302500</v>
          </cell>
          <cell r="E423" t="str">
            <v>纵隔感染清创引流术</v>
          </cell>
          <cell r="F423">
            <v>1353</v>
          </cell>
        </row>
        <row r="423">
          <cell r="H423">
            <v>1430</v>
          </cell>
          <cell r="I423">
            <v>1300</v>
          </cell>
          <cell r="J423">
            <v>1170</v>
          </cell>
          <cell r="K423">
            <v>900</v>
          </cell>
          <cell r="L423">
            <v>1353</v>
          </cell>
          <cell r="M423">
            <v>1217.7</v>
          </cell>
          <cell r="N423">
            <v>1095.93</v>
          </cell>
          <cell r="O423">
            <v>986.337</v>
          </cell>
          <cell r="P423">
            <v>1353</v>
          </cell>
          <cell r="Q423">
            <v>1217.7</v>
          </cell>
          <cell r="R423">
            <v>1095.93</v>
          </cell>
        </row>
        <row r="424">
          <cell r="D424">
            <v>33150600300</v>
          </cell>
          <cell r="E424" t="str">
            <v>陈旧性肘关节前脱位切开复位术</v>
          </cell>
          <cell r="F424">
            <v>1419</v>
          </cell>
        </row>
        <row r="424">
          <cell r="H424">
            <v>1675</v>
          </cell>
          <cell r="I424">
            <v>1520</v>
          </cell>
          <cell r="J424">
            <v>1365</v>
          </cell>
          <cell r="K424">
            <v>1050</v>
          </cell>
          <cell r="L424">
            <v>1419</v>
          </cell>
          <cell r="M424">
            <v>1277.1</v>
          </cell>
          <cell r="N424">
            <v>1149.39</v>
          </cell>
          <cell r="O424">
            <v>1034.451</v>
          </cell>
          <cell r="P424">
            <v>1419</v>
          </cell>
          <cell r="Q424">
            <v>1277.1</v>
          </cell>
          <cell r="R424">
            <v>1149.39</v>
          </cell>
        </row>
        <row r="425">
          <cell r="D425">
            <v>33152101500</v>
          </cell>
          <cell r="E425" t="str">
            <v>拇指对掌功能重建术</v>
          </cell>
          <cell r="F425">
            <v>2571</v>
          </cell>
        </row>
        <row r="425">
          <cell r="H425">
            <v>2715</v>
          </cell>
          <cell r="I425">
            <v>2470</v>
          </cell>
          <cell r="J425">
            <v>2220</v>
          </cell>
          <cell r="K425">
            <v>1710</v>
          </cell>
          <cell r="L425">
            <v>2571</v>
          </cell>
          <cell r="M425">
            <v>2313.9</v>
          </cell>
          <cell r="N425">
            <v>2082.51</v>
          </cell>
          <cell r="O425">
            <v>1874.259</v>
          </cell>
          <cell r="P425">
            <v>2571</v>
          </cell>
          <cell r="Q425">
            <v>2313.9</v>
          </cell>
          <cell r="R425">
            <v>2082.51</v>
          </cell>
        </row>
        <row r="426">
          <cell r="D426">
            <v>33151201400</v>
          </cell>
          <cell r="E426" t="str">
            <v>马蹄内翻足松解术</v>
          </cell>
          <cell r="F426">
            <v>1402</v>
          </cell>
        </row>
        <row r="426">
          <cell r="H426">
            <v>1425</v>
          </cell>
          <cell r="I426">
            <v>1300</v>
          </cell>
          <cell r="J426">
            <v>1175</v>
          </cell>
          <cell r="K426">
            <v>940</v>
          </cell>
          <cell r="L426">
            <v>1402</v>
          </cell>
          <cell r="M426">
            <v>1261.8</v>
          </cell>
          <cell r="N426">
            <v>1135.62</v>
          </cell>
          <cell r="O426">
            <v>1022.058</v>
          </cell>
          <cell r="P426">
            <v>1402</v>
          </cell>
          <cell r="Q426">
            <v>1261.8</v>
          </cell>
          <cell r="R426">
            <v>1135.62</v>
          </cell>
        </row>
        <row r="427">
          <cell r="D427">
            <v>33152100901</v>
          </cell>
          <cell r="E427" t="str">
            <v>指固有伸肌腱移位外展功能重建术</v>
          </cell>
          <cell r="F427">
            <v>2571</v>
          </cell>
        </row>
        <row r="427">
          <cell r="H427">
            <v>2925</v>
          </cell>
          <cell r="I427">
            <v>2660</v>
          </cell>
          <cell r="J427">
            <v>2395</v>
          </cell>
          <cell r="K427">
            <v>1710</v>
          </cell>
          <cell r="L427">
            <v>2571</v>
          </cell>
          <cell r="M427">
            <v>2313.9</v>
          </cell>
          <cell r="N427">
            <v>2082.51</v>
          </cell>
          <cell r="O427">
            <v>1874.259</v>
          </cell>
          <cell r="P427">
            <v>2571</v>
          </cell>
          <cell r="Q427">
            <v>2313.9</v>
          </cell>
          <cell r="R427">
            <v>2082.51</v>
          </cell>
        </row>
        <row r="428">
          <cell r="D428">
            <v>33020100301</v>
          </cell>
          <cell r="E428" t="str">
            <v>帽状腱膜下脓肿切开引流术</v>
          </cell>
          <cell r="F428">
            <v>363</v>
          </cell>
        </row>
        <row r="428">
          <cell r="H428">
            <v>410</v>
          </cell>
          <cell r="I428">
            <v>375</v>
          </cell>
          <cell r="J428">
            <v>335</v>
          </cell>
          <cell r="K428">
            <v>270</v>
          </cell>
          <cell r="L428">
            <v>363</v>
          </cell>
          <cell r="M428">
            <v>326.7</v>
          </cell>
          <cell r="N428">
            <v>294.03</v>
          </cell>
          <cell r="O428">
            <v>264.627</v>
          </cell>
          <cell r="P428">
            <v>363</v>
          </cell>
          <cell r="Q428">
            <v>326.7</v>
          </cell>
          <cell r="R428">
            <v>294.03</v>
          </cell>
        </row>
        <row r="429">
          <cell r="D429">
            <v>33070100300</v>
          </cell>
          <cell r="E429" t="str">
            <v>环甲膜穿刺术</v>
          </cell>
          <cell r="F429">
            <v>121</v>
          </cell>
        </row>
        <row r="429">
          <cell r="H429">
            <v>186</v>
          </cell>
          <cell r="I429">
            <v>173</v>
          </cell>
          <cell r="J429">
            <v>160</v>
          </cell>
          <cell r="K429">
            <v>90</v>
          </cell>
          <cell r="L429">
            <v>121</v>
          </cell>
          <cell r="M429">
            <v>108.9</v>
          </cell>
          <cell r="N429">
            <v>98.01</v>
          </cell>
          <cell r="O429">
            <v>88.209</v>
          </cell>
          <cell r="P429">
            <v>121</v>
          </cell>
          <cell r="Q429">
            <v>108.9</v>
          </cell>
          <cell r="R429">
            <v>98.01</v>
          </cell>
        </row>
        <row r="430">
          <cell r="D430">
            <v>33120301000</v>
          </cell>
          <cell r="E430" t="str">
            <v>输精管角性结节切除术</v>
          </cell>
          <cell r="F430">
            <v>385</v>
          </cell>
        </row>
        <row r="430">
          <cell r="H430">
            <v>435</v>
          </cell>
          <cell r="I430">
            <v>400</v>
          </cell>
          <cell r="J430">
            <v>360</v>
          </cell>
          <cell r="K430">
            <v>290</v>
          </cell>
          <cell r="L430">
            <v>385</v>
          </cell>
          <cell r="M430">
            <v>346.5</v>
          </cell>
          <cell r="N430">
            <v>311.85</v>
          </cell>
          <cell r="O430">
            <v>280.665</v>
          </cell>
          <cell r="P430">
            <v>385</v>
          </cell>
          <cell r="Q430">
            <v>346.5</v>
          </cell>
          <cell r="R430">
            <v>311.85</v>
          </cell>
        </row>
        <row r="431">
          <cell r="D431">
            <v>33090000702</v>
          </cell>
          <cell r="E431" t="str">
            <v>经内镜胸腔淋巴结切除术</v>
          </cell>
          <cell r="F431">
            <v>812</v>
          </cell>
        </row>
        <row r="431">
          <cell r="H431">
            <v>858</v>
          </cell>
          <cell r="I431">
            <v>780</v>
          </cell>
          <cell r="J431">
            <v>700</v>
          </cell>
          <cell r="K431">
            <v>540</v>
          </cell>
          <cell r="L431">
            <v>812</v>
          </cell>
          <cell r="M431">
            <v>730.8</v>
          </cell>
          <cell r="N431">
            <v>657.72</v>
          </cell>
          <cell r="O431">
            <v>591.948</v>
          </cell>
          <cell r="P431">
            <v>812</v>
          </cell>
          <cell r="Q431">
            <v>730.8</v>
          </cell>
          <cell r="R431">
            <v>657.72</v>
          </cell>
        </row>
        <row r="432">
          <cell r="D432">
            <v>33110302400</v>
          </cell>
          <cell r="E432" t="str">
            <v>脐尿管瘘切除术</v>
          </cell>
          <cell r="F432">
            <v>1082</v>
          </cell>
        </row>
        <row r="432">
          <cell r="H432">
            <v>1100</v>
          </cell>
          <cell r="I432">
            <v>1000</v>
          </cell>
          <cell r="J432">
            <v>900</v>
          </cell>
          <cell r="K432">
            <v>720</v>
          </cell>
          <cell r="L432">
            <v>1082</v>
          </cell>
          <cell r="M432">
            <v>973.8</v>
          </cell>
          <cell r="N432">
            <v>876.42</v>
          </cell>
          <cell r="O432">
            <v>788.778</v>
          </cell>
          <cell r="P432">
            <v>1082</v>
          </cell>
          <cell r="Q432">
            <v>973.8</v>
          </cell>
          <cell r="R432">
            <v>876.42</v>
          </cell>
        </row>
        <row r="433">
          <cell r="D433">
            <v>33070301701</v>
          </cell>
          <cell r="E433" t="str">
            <v>胸腔开放引流术</v>
          </cell>
          <cell r="F433">
            <v>220</v>
          </cell>
        </row>
        <row r="433">
          <cell r="H433">
            <v>275</v>
          </cell>
          <cell r="I433">
            <v>250</v>
          </cell>
          <cell r="J433">
            <v>225</v>
          </cell>
          <cell r="K433">
            <v>180</v>
          </cell>
          <cell r="L433">
            <v>220</v>
          </cell>
          <cell r="M433">
            <v>198</v>
          </cell>
          <cell r="N433">
            <v>178.2</v>
          </cell>
          <cell r="O433">
            <v>160.38</v>
          </cell>
          <cell r="P433">
            <v>220</v>
          </cell>
          <cell r="Q433">
            <v>198</v>
          </cell>
          <cell r="R433">
            <v>178.2</v>
          </cell>
        </row>
        <row r="434">
          <cell r="D434">
            <v>33100200201</v>
          </cell>
          <cell r="E434" t="str">
            <v>术后腹腔出血开腹止血术</v>
          </cell>
          <cell r="F434">
            <v>1353</v>
          </cell>
        </row>
        <row r="434">
          <cell r="H434">
            <v>1375</v>
          </cell>
          <cell r="I434">
            <v>1250</v>
          </cell>
          <cell r="J434">
            <v>1125</v>
          </cell>
          <cell r="K434">
            <v>900</v>
          </cell>
          <cell r="L434">
            <v>1353</v>
          </cell>
          <cell r="M434">
            <v>1217.7</v>
          </cell>
          <cell r="N434">
            <v>1095.93</v>
          </cell>
          <cell r="O434">
            <v>986.337</v>
          </cell>
          <cell r="P434">
            <v>1353</v>
          </cell>
          <cell r="Q434">
            <v>1217.7</v>
          </cell>
          <cell r="R434">
            <v>1095.93</v>
          </cell>
        </row>
        <row r="435">
          <cell r="D435">
            <v>33160300400</v>
          </cell>
          <cell r="E435" t="str">
            <v>深度烧伤扩创血管神经探查术</v>
          </cell>
          <cell r="F435">
            <v>812</v>
          </cell>
        </row>
        <row r="435">
          <cell r="H435">
            <v>1097</v>
          </cell>
          <cell r="I435">
            <v>998</v>
          </cell>
          <cell r="J435">
            <v>898</v>
          </cell>
          <cell r="K435">
            <v>540</v>
          </cell>
          <cell r="L435">
            <v>812</v>
          </cell>
          <cell r="M435">
            <v>730.8</v>
          </cell>
          <cell r="N435">
            <v>657.72</v>
          </cell>
          <cell r="O435">
            <v>591.948</v>
          </cell>
          <cell r="P435">
            <v>812</v>
          </cell>
          <cell r="Q435">
            <v>730.8</v>
          </cell>
          <cell r="R435">
            <v>657.72</v>
          </cell>
        </row>
        <row r="436">
          <cell r="D436">
            <v>33020100401</v>
          </cell>
          <cell r="E436" t="str">
            <v>硬膜外脓肿引流术</v>
          </cell>
          <cell r="F436">
            <v>1218</v>
          </cell>
        </row>
        <row r="436">
          <cell r="H436">
            <v>1290</v>
          </cell>
          <cell r="I436">
            <v>1170</v>
          </cell>
          <cell r="J436">
            <v>1050</v>
          </cell>
          <cell r="K436">
            <v>810</v>
          </cell>
          <cell r="L436">
            <v>1218</v>
          </cell>
          <cell r="M436">
            <v>1096.2</v>
          </cell>
          <cell r="N436">
            <v>986.58</v>
          </cell>
          <cell r="O436">
            <v>887.922</v>
          </cell>
          <cell r="P436">
            <v>1218</v>
          </cell>
          <cell r="Q436">
            <v>1096.2</v>
          </cell>
          <cell r="R436">
            <v>986.58</v>
          </cell>
        </row>
        <row r="437">
          <cell r="D437">
            <v>33070100102</v>
          </cell>
          <cell r="E437" t="str">
            <v>直接喉镜下赘生物切除术</v>
          </cell>
          <cell r="F437">
            <v>520</v>
          </cell>
        </row>
        <row r="437">
          <cell r="H437">
            <v>675</v>
          </cell>
          <cell r="I437">
            <v>610</v>
          </cell>
          <cell r="J437">
            <v>545</v>
          </cell>
          <cell r="K437">
            <v>420</v>
          </cell>
          <cell r="L437">
            <v>520</v>
          </cell>
          <cell r="M437">
            <v>468</v>
          </cell>
          <cell r="N437">
            <v>421.2</v>
          </cell>
          <cell r="O437">
            <v>379.08</v>
          </cell>
          <cell r="P437">
            <v>520</v>
          </cell>
          <cell r="Q437">
            <v>468</v>
          </cell>
          <cell r="R437">
            <v>421.2</v>
          </cell>
        </row>
        <row r="438">
          <cell r="D438">
            <v>33140001801</v>
          </cell>
          <cell r="E438" t="str">
            <v>子宫颈裂伤修补术（陈旧性）</v>
          </cell>
          <cell r="F438">
            <v>572</v>
          </cell>
        </row>
        <row r="438">
          <cell r="H438">
            <v>650</v>
          </cell>
          <cell r="I438">
            <v>600</v>
          </cell>
          <cell r="J438">
            <v>550</v>
          </cell>
          <cell r="K438">
            <v>440</v>
          </cell>
          <cell r="L438">
            <v>572</v>
          </cell>
          <cell r="M438">
            <v>514.8</v>
          </cell>
          <cell r="N438">
            <v>463.32</v>
          </cell>
          <cell r="O438">
            <v>416.988</v>
          </cell>
          <cell r="P438">
            <v>572</v>
          </cell>
          <cell r="Q438">
            <v>514.8</v>
          </cell>
          <cell r="R438">
            <v>463.32</v>
          </cell>
        </row>
        <row r="439">
          <cell r="D439">
            <v>44000000301</v>
          </cell>
          <cell r="E439" t="str">
            <v>药线点灸</v>
          </cell>
          <cell r="F439">
            <v>20</v>
          </cell>
        </row>
        <row r="439">
          <cell r="H439">
            <v>28</v>
          </cell>
          <cell r="I439">
            <v>28</v>
          </cell>
          <cell r="J439">
            <v>28</v>
          </cell>
          <cell r="K439">
            <v>15</v>
          </cell>
          <cell r="L439">
            <v>20</v>
          </cell>
          <cell r="M439">
            <v>20</v>
          </cell>
          <cell r="N439">
            <v>20</v>
          </cell>
          <cell r="O439">
            <v>18</v>
          </cell>
          <cell r="P439">
            <v>20</v>
          </cell>
          <cell r="Q439">
            <v>20</v>
          </cell>
          <cell r="R439">
            <v>20</v>
          </cell>
        </row>
        <row r="440">
          <cell r="D440">
            <v>33060801701</v>
          </cell>
          <cell r="E440" t="str">
            <v>单颌牙弓夹板拆除术（双颌）</v>
          </cell>
          <cell r="F440">
            <v>138</v>
          </cell>
        </row>
        <row r="440">
          <cell r="H440">
            <v>184</v>
          </cell>
          <cell r="I440">
            <v>153</v>
          </cell>
          <cell r="J440">
            <v>153</v>
          </cell>
          <cell r="K440">
            <v>100</v>
          </cell>
          <cell r="L440">
            <v>138</v>
          </cell>
          <cell r="M440">
            <v>124.2</v>
          </cell>
          <cell r="N440">
            <v>111.78</v>
          </cell>
          <cell r="O440">
            <v>100.602</v>
          </cell>
          <cell r="P440">
            <v>138</v>
          </cell>
          <cell r="Q440">
            <v>124.2</v>
          </cell>
          <cell r="R440">
            <v>111.78</v>
          </cell>
        </row>
        <row r="441">
          <cell r="D441">
            <v>33151200400</v>
          </cell>
          <cell r="E441" t="str">
            <v>尺骨短缩术</v>
          </cell>
          <cell r="F441">
            <v>1402</v>
          </cell>
        </row>
        <row r="441">
          <cell r="H441">
            <v>1425</v>
          </cell>
          <cell r="I441">
            <v>1300</v>
          </cell>
          <cell r="J441">
            <v>1175</v>
          </cell>
          <cell r="K441">
            <v>940</v>
          </cell>
          <cell r="L441">
            <v>1402</v>
          </cell>
          <cell r="M441">
            <v>1261.8</v>
          </cell>
          <cell r="N441">
            <v>1135.62</v>
          </cell>
          <cell r="O441">
            <v>1022.058</v>
          </cell>
          <cell r="P441">
            <v>1402</v>
          </cell>
          <cell r="Q441">
            <v>1261.8</v>
          </cell>
          <cell r="R441">
            <v>1135.62</v>
          </cell>
        </row>
        <row r="442">
          <cell r="D442">
            <v>33160200606</v>
          </cell>
          <cell r="E442" t="str">
            <v>纤维血管瘤切除术(中)</v>
          </cell>
          <cell r="F442">
            <v>812</v>
          </cell>
        </row>
        <row r="442">
          <cell r="H442">
            <v>825</v>
          </cell>
          <cell r="I442">
            <v>750</v>
          </cell>
          <cell r="J442">
            <v>675</v>
          </cell>
          <cell r="K442">
            <v>540</v>
          </cell>
          <cell r="L442">
            <v>812</v>
          </cell>
          <cell r="M442">
            <v>730.8</v>
          </cell>
          <cell r="N442">
            <v>657.72</v>
          </cell>
          <cell r="O442">
            <v>591.948</v>
          </cell>
          <cell r="P442">
            <v>812</v>
          </cell>
          <cell r="Q442">
            <v>730.8</v>
          </cell>
          <cell r="R442">
            <v>657.72</v>
          </cell>
        </row>
        <row r="443">
          <cell r="D443">
            <v>33160100202</v>
          </cell>
          <cell r="E443" t="str">
            <v>乳腺窦道切除术（单侧）</v>
          </cell>
          <cell r="F443">
            <v>506</v>
          </cell>
        </row>
        <row r="443">
          <cell r="H443">
            <v>575</v>
          </cell>
          <cell r="I443">
            <v>525</v>
          </cell>
          <cell r="J443">
            <v>475</v>
          </cell>
          <cell r="K443">
            <v>380</v>
          </cell>
          <cell r="L443">
            <v>506</v>
          </cell>
          <cell r="M443">
            <v>455.4</v>
          </cell>
          <cell r="N443">
            <v>409.86</v>
          </cell>
          <cell r="O443">
            <v>368.874</v>
          </cell>
          <cell r="P443">
            <v>506</v>
          </cell>
          <cell r="Q443">
            <v>455.4</v>
          </cell>
          <cell r="R443">
            <v>409.86</v>
          </cell>
        </row>
        <row r="444">
          <cell r="D444">
            <v>33100402301</v>
          </cell>
          <cell r="E444" t="str">
            <v>混合痔嵌顿手法松解回纳术</v>
          </cell>
          <cell r="F444">
            <v>55</v>
          </cell>
        </row>
        <row r="444">
          <cell r="H444">
            <v>68</v>
          </cell>
          <cell r="I444">
            <v>61</v>
          </cell>
          <cell r="J444">
            <v>54</v>
          </cell>
          <cell r="K444">
            <v>50</v>
          </cell>
          <cell r="L444">
            <v>55</v>
          </cell>
          <cell r="M444">
            <v>49.5</v>
          </cell>
          <cell r="N444">
            <v>44.55</v>
          </cell>
          <cell r="O444">
            <v>40.095</v>
          </cell>
          <cell r="P444">
            <v>55</v>
          </cell>
          <cell r="Q444">
            <v>49.5</v>
          </cell>
          <cell r="R444">
            <v>44.55</v>
          </cell>
        </row>
        <row r="445">
          <cell r="D445">
            <v>33070300601</v>
          </cell>
          <cell r="E445" t="str">
            <v>肋骨良性肿瘤切除术</v>
          </cell>
          <cell r="F445">
            <v>726</v>
          </cell>
        </row>
        <row r="445">
          <cell r="H445">
            <v>825</v>
          </cell>
          <cell r="I445">
            <v>750</v>
          </cell>
          <cell r="J445">
            <v>675</v>
          </cell>
          <cell r="K445">
            <v>540</v>
          </cell>
          <cell r="L445">
            <v>726</v>
          </cell>
          <cell r="M445">
            <v>653.4</v>
          </cell>
          <cell r="N445">
            <v>588.06</v>
          </cell>
          <cell r="O445">
            <v>529.254</v>
          </cell>
          <cell r="P445">
            <v>726</v>
          </cell>
          <cell r="Q445">
            <v>653.4</v>
          </cell>
          <cell r="R445">
            <v>588.06</v>
          </cell>
        </row>
        <row r="446">
          <cell r="D446">
            <v>33160200607</v>
          </cell>
          <cell r="E446" t="str">
            <v>神经纤维血管瘤切除术(中)</v>
          </cell>
          <cell r="F446">
            <v>812</v>
          </cell>
        </row>
        <row r="446">
          <cell r="H446">
            <v>825</v>
          </cell>
          <cell r="I446">
            <v>750</v>
          </cell>
          <cell r="J446">
            <v>675</v>
          </cell>
          <cell r="K446">
            <v>540</v>
          </cell>
          <cell r="L446">
            <v>812</v>
          </cell>
          <cell r="M446">
            <v>730.8</v>
          </cell>
          <cell r="N446">
            <v>657.72</v>
          </cell>
          <cell r="O446">
            <v>591.948</v>
          </cell>
          <cell r="P446">
            <v>812</v>
          </cell>
          <cell r="Q446">
            <v>730.8</v>
          </cell>
          <cell r="R446">
            <v>657.72</v>
          </cell>
        </row>
        <row r="447">
          <cell r="D447">
            <v>33060603200</v>
          </cell>
          <cell r="E447" t="str">
            <v>颜面部软组织不对称局部组织瓣修复畸形矫正术</v>
          </cell>
          <cell r="F447">
            <v>1518</v>
          </cell>
        </row>
        <row r="447">
          <cell r="H447">
            <v>2280.95</v>
          </cell>
          <cell r="I447">
            <v>2075</v>
          </cell>
          <cell r="J447">
            <v>1869</v>
          </cell>
          <cell r="K447">
            <v>1080</v>
          </cell>
          <cell r="L447">
            <v>1518</v>
          </cell>
          <cell r="M447">
            <v>1366.2</v>
          </cell>
          <cell r="N447">
            <v>1229.58</v>
          </cell>
          <cell r="O447">
            <v>1106.622</v>
          </cell>
          <cell r="P447">
            <v>1518</v>
          </cell>
          <cell r="Q447">
            <v>1366.2</v>
          </cell>
          <cell r="R447">
            <v>1229.58</v>
          </cell>
        </row>
        <row r="448">
          <cell r="D448">
            <v>33160300700</v>
          </cell>
          <cell r="E448" t="str">
            <v>经烧伤创面气管切开术</v>
          </cell>
          <cell r="F448">
            <v>541</v>
          </cell>
        </row>
        <row r="448">
          <cell r="H448">
            <v>732</v>
          </cell>
          <cell r="I448">
            <v>665</v>
          </cell>
          <cell r="J448">
            <v>599</v>
          </cell>
          <cell r="K448">
            <v>360</v>
          </cell>
          <cell r="L448">
            <v>541</v>
          </cell>
          <cell r="M448">
            <v>486.9</v>
          </cell>
          <cell r="N448">
            <v>438.21</v>
          </cell>
          <cell r="O448">
            <v>394.389</v>
          </cell>
          <cell r="P448">
            <v>541</v>
          </cell>
          <cell r="Q448">
            <v>486.9</v>
          </cell>
          <cell r="R448">
            <v>438.21</v>
          </cell>
        </row>
        <row r="449">
          <cell r="D449">
            <v>33151100302</v>
          </cell>
          <cell r="E449" t="str">
            <v>胫、距关节融合术</v>
          </cell>
          <cell r="F449">
            <v>1919</v>
          </cell>
        </row>
        <row r="449">
          <cell r="H449">
            <v>1950</v>
          </cell>
          <cell r="I449">
            <v>1775</v>
          </cell>
          <cell r="J449">
            <v>1600</v>
          </cell>
          <cell r="K449">
            <v>1280</v>
          </cell>
          <cell r="L449">
            <v>1919</v>
          </cell>
          <cell r="M449">
            <v>1727.1</v>
          </cell>
          <cell r="N449">
            <v>1554.39</v>
          </cell>
          <cell r="O449">
            <v>1398.951</v>
          </cell>
          <cell r="P449">
            <v>1919</v>
          </cell>
          <cell r="Q449">
            <v>1727.1</v>
          </cell>
          <cell r="R449">
            <v>1554.39</v>
          </cell>
        </row>
        <row r="450">
          <cell r="D450">
            <v>33150500700</v>
          </cell>
          <cell r="E450" t="str">
            <v>桡骨头切除术</v>
          </cell>
          <cell r="F450">
            <v>770</v>
          </cell>
        </row>
        <row r="450">
          <cell r="H450">
            <v>1164</v>
          </cell>
          <cell r="I450">
            <v>1064</v>
          </cell>
          <cell r="J450">
            <v>964</v>
          </cell>
          <cell r="K450">
            <v>580</v>
          </cell>
          <cell r="L450">
            <v>770</v>
          </cell>
          <cell r="M450">
            <v>693</v>
          </cell>
          <cell r="N450">
            <v>623.7</v>
          </cell>
          <cell r="O450">
            <v>561.33</v>
          </cell>
          <cell r="P450">
            <v>770</v>
          </cell>
          <cell r="Q450">
            <v>693</v>
          </cell>
          <cell r="R450">
            <v>623.7</v>
          </cell>
        </row>
        <row r="451">
          <cell r="D451">
            <v>33110300200</v>
          </cell>
          <cell r="E451" t="str">
            <v>膀胱憩室切除术</v>
          </cell>
          <cell r="F451">
            <v>1089</v>
          </cell>
        </row>
        <row r="451">
          <cell r="H451">
            <v>1235</v>
          </cell>
          <cell r="I451">
            <v>1125</v>
          </cell>
          <cell r="J451">
            <v>1010</v>
          </cell>
          <cell r="K451">
            <v>810</v>
          </cell>
          <cell r="L451">
            <v>1089</v>
          </cell>
          <cell r="M451">
            <v>980.1</v>
          </cell>
          <cell r="N451">
            <v>882.09</v>
          </cell>
          <cell r="O451">
            <v>793.881</v>
          </cell>
          <cell r="P451">
            <v>1089</v>
          </cell>
          <cell r="Q451">
            <v>980.1</v>
          </cell>
          <cell r="R451">
            <v>882.09</v>
          </cell>
        </row>
        <row r="452">
          <cell r="D452">
            <v>33100801300</v>
          </cell>
          <cell r="E452" t="str">
            <v>妇科晚期恶性肿瘤减瘤术</v>
          </cell>
          <cell r="F452">
            <v>2706</v>
          </cell>
        </row>
        <row r="452">
          <cell r="H452">
            <v>2750</v>
          </cell>
          <cell r="I452">
            <v>2500</v>
          </cell>
          <cell r="J452">
            <v>2250</v>
          </cell>
          <cell r="K452">
            <v>1800</v>
          </cell>
          <cell r="L452">
            <v>2706</v>
          </cell>
          <cell r="M452">
            <v>2435.4</v>
          </cell>
          <cell r="N452">
            <v>2191.86</v>
          </cell>
          <cell r="O452">
            <v>1972.674</v>
          </cell>
          <cell r="P452">
            <v>2706</v>
          </cell>
          <cell r="Q452">
            <v>2435.4</v>
          </cell>
          <cell r="R452">
            <v>2191.86</v>
          </cell>
        </row>
        <row r="453">
          <cell r="D453">
            <v>33160200707</v>
          </cell>
          <cell r="E453" t="str">
            <v>神经纤维血管瘤切除术(小)</v>
          </cell>
          <cell r="F453">
            <v>541</v>
          </cell>
        </row>
        <row r="453">
          <cell r="H453">
            <v>550</v>
          </cell>
          <cell r="I453">
            <v>500</v>
          </cell>
          <cell r="J453">
            <v>450</v>
          </cell>
          <cell r="K453">
            <v>360</v>
          </cell>
          <cell r="L453">
            <v>541</v>
          </cell>
          <cell r="M453">
            <v>486.9</v>
          </cell>
          <cell r="N453">
            <v>438.21</v>
          </cell>
          <cell r="O453">
            <v>394.389</v>
          </cell>
          <cell r="P453">
            <v>541</v>
          </cell>
          <cell r="Q453">
            <v>486.9</v>
          </cell>
          <cell r="R453">
            <v>438.21</v>
          </cell>
        </row>
        <row r="454">
          <cell r="D454">
            <v>33050201300</v>
          </cell>
          <cell r="E454" t="str">
            <v>咽鼓管再造术</v>
          </cell>
          <cell r="F454">
            <v>1181</v>
          </cell>
        </row>
        <row r="454">
          <cell r="H454">
            <v>1250</v>
          </cell>
          <cell r="I454">
            <v>1130</v>
          </cell>
          <cell r="J454">
            <v>1015</v>
          </cell>
          <cell r="K454">
            <v>780</v>
          </cell>
          <cell r="L454">
            <v>1181</v>
          </cell>
          <cell r="M454">
            <v>1062.9</v>
          </cell>
          <cell r="N454">
            <v>956.61</v>
          </cell>
          <cell r="O454">
            <v>860.949</v>
          </cell>
          <cell r="P454">
            <v>1181</v>
          </cell>
          <cell r="Q454">
            <v>1062.9</v>
          </cell>
          <cell r="R454">
            <v>956.61</v>
          </cell>
        </row>
        <row r="455">
          <cell r="D455">
            <v>33060801901</v>
          </cell>
          <cell r="E455" t="str">
            <v>骨内固定植入物取出术（双颌）</v>
          </cell>
          <cell r="F455">
            <v>1265</v>
          </cell>
        </row>
        <row r="455">
          <cell r="H455">
            <v>1683</v>
          </cell>
          <cell r="I455">
            <v>1530</v>
          </cell>
          <cell r="J455">
            <v>1377</v>
          </cell>
          <cell r="K455">
            <v>900</v>
          </cell>
          <cell r="L455">
            <v>1265</v>
          </cell>
          <cell r="M455">
            <v>1138.5</v>
          </cell>
          <cell r="N455">
            <v>1024.65</v>
          </cell>
          <cell r="O455">
            <v>922.185</v>
          </cell>
          <cell r="P455">
            <v>1265</v>
          </cell>
          <cell r="Q455">
            <v>1138.5</v>
          </cell>
          <cell r="R455">
            <v>1024.65</v>
          </cell>
        </row>
        <row r="456">
          <cell r="D456">
            <v>33110400600</v>
          </cell>
          <cell r="E456" t="str">
            <v>尿道瓣膜电切术</v>
          </cell>
          <cell r="F456">
            <v>1218</v>
          </cell>
        </row>
        <row r="456">
          <cell r="H456">
            <v>1643</v>
          </cell>
          <cell r="I456">
            <v>1496</v>
          </cell>
          <cell r="J456">
            <v>1343</v>
          </cell>
          <cell r="K456">
            <v>810</v>
          </cell>
          <cell r="L456">
            <v>1218</v>
          </cell>
          <cell r="M456">
            <v>1096.2</v>
          </cell>
          <cell r="N456">
            <v>986.58</v>
          </cell>
          <cell r="O456">
            <v>887.922</v>
          </cell>
          <cell r="P456">
            <v>1218</v>
          </cell>
          <cell r="Q456">
            <v>1096.2</v>
          </cell>
          <cell r="R456">
            <v>986.58</v>
          </cell>
        </row>
        <row r="457">
          <cell r="D457">
            <v>33150502900</v>
          </cell>
          <cell r="E457" t="str">
            <v>肱骨髁上骨折畸形愈合截骨矫形术</v>
          </cell>
          <cell r="F457">
            <v>1574</v>
          </cell>
        </row>
        <row r="457">
          <cell r="H457">
            <v>1665</v>
          </cell>
          <cell r="I457">
            <v>1510</v>
          </cell>
          <cell r="J457">
            <v>1350</v>
          </cell>
          <cell r="K457">
            <v>1040</v>
          </cell>
          <cell r="L457">
            <v>1574</v>
          </cell>
          <cell r="M457">
            <v>1416.6</v>
          </cell>
          <cell r="N457">
            <v>1274.94</v>
          </cell>
          <cell r="O457">
            <v>1147.446</v>
          </cell>
          <cell r="P457">
            <v>1574</v>
          </cell>
          <cell r="Q457">
            <v>1416.6</v>
          </cell>
          <cell r="R457">
            <v>1274.94</v>
          </cell>
        </row>
        <row r="458">
          <cell r="D458">
            <v>33050101001</v>
          </cell>
          <cell r="E458" t="str">
            <v>外耳道骨瘤切除术</v>
          </cell>
          <cell r="F458">
            <v>440</v>
          </cell>
        </row>
        <row r="458">
          <cell r="H458">
            <v>550</v>
          </cell>
          <cell r="I458">
            <v>500</v>
          </cell>
          <cell r="J458">
            <v>450</v>
          </cell>
          <cell r="K458">
            <v>360</v>
          </cell>
          <cell r="L458">
            <v>440</v>
          </cell>
          <cell r="M458">
            <v>396</v>
          </cell>
          <cell r="N458">
            <v>356.4</v>
          </cell>
          <cell r="O458">
            <v>320.76</v>
          </cell>
          <cell r="P458">
            <v>440</v>
          </cell>
          <cell r="Q458">
            <v>396</v>
          </cell>
          <cell r="R458">
            <v>356.4</v>
          </cell>
        </row>
        <row r="459">
          <cell r="D459">
            <v>33151500800</v>
          </cell>
          <cell r="E459" t="str">
            <v>月骨骨折切开复位内固定术</v>
          </cell>
          <cell r="F459">
            <v>1254</v>
          </cell>
        </row>
        <row r="459">
          <cell r="H459">
            <v>1895</v>
          </cell>
          <cell r="I459">
            <v>1729</v>
          </cell>
          <cell r="J459">
            <v>1563</v>
          </cell>
          <cell r="K459">
            <v>940</v>
          </cell>
          <cell r="L459">
            <v>1254</v>
          </cell>
          <cell r="M459">
            <v>1128.6</v>
          </cell>
          <cell r="N459">
            <v>1015.74</v>
          </cell>
          <cell r="O459">
            <v>914.166</v>
          </cell>
          <cell r="P459">
            <v>1254</v>
          </cell>
          <cell r="Q459">
            <v>1128.6</v>
          </cell>
          <cell r="R459">
            <v>1015.74</v>
          </cell>
        </row>
        <row r="460">
          <cell r="D460">
            <v>33151000601</v>
          </cell>
          <cell r="E460" t="str">
            <v>股骨头单纯钻孔减压术</v>
          </cell>
          <cell r="F460">
            <v>1845</v>
          </cell>
        </row>
        <row r="460">
          <cell r="H460">
            <v>1875</v>
          </cell>
          <cell r="I460">
            <v>1700</v>
          </cell>
          <cell r="J460">
            <v>1525</v>
          </cell>
          <cell r="K460">
            <v>1220</v>
          </cell>
          <cell r="L460">
            <v>1845</v>
          </cell>
          <cell r="M460">
            <v>1660.5</v>
          </cell>
          <cell r="N460">
            <v>1494.45</v>
          </cell>
          <cell r="O460">
            <v>1345.005</v>
          </cell>
          <cell r="P460">
            <v>1845</v>
          </cell>
          <cell r="Q460">
            <v>1660.5</v>
          </cell>
          <cell r="R460">
            <v>1494.45</v>
          </cell>
        </row>
        <row r="461">
          <cell r="D461">
            <v>33160301700</v>
          </cell>
          <cell r="E461" t="str">
            <v>烧伤特殊备皮</v>
          </cell>
          <cell r="F461">
            <v>60</v>
          </cell>
        </row>
        <row r="461">
          <cell r="H461">
            <v>75</v>
          </cell>
          <cell r="I461">
            <v>62</v>
          </cell>
          <cell r="J461">
            <v>62</v>
          </cell>
          <cell r="K461">
            <v>50</v>
          </cell>
          <cell r="L461">
            <v>60</v>
          </cell>
          <cell r="M461">
            <v>54</v>
          </cell>
          <cell r="N461">
            <v>48.6</v>
          </cell>
          <cell r="O461">
            <v>43.74</v>
          </cell>
          <cell r="P461">
            <v>60</v>
          </cell>
          <cell r="Q461">
            <v>54</v>
          </cell>
          <cell r="R461">
            <v>48.6</v>
          </cell>
        </row>
        <row r="462">
          <cell r="D462">
            <v>33110400802</v>
          </cell>
          <cell r="E462" t="str">
            <v>尿道肉阜电灼术</v>
          </cell>
          <cell r="F462">
            <v>242</v>
          </cell>
        </row>
        <row r="462">
          <cell r="H462">
            <v>275</v>
          </cell>
          <cell r="I462">
            <v>250</v>
          </cell>
          <cell r="J462">
            <v>225</v>
          </cell>
          <cell r="K462">
            <v>180</v>
          </cell>
          <cell r="L462">
            <v>242</v>
          </cell>
          <cell r="M462">
            <v>217.8</v>
          </cell>
          <cell r="N462">
            <v>196.02</v>
          </cell>
          <cell r="O462">
            <v>176.418</v>
          </cell>
          <cell r="P462">
            <v>242</v>
          </cell>
          <cell r="Q462">
            <v>217.8</v>
          </cell>
          <cell r="R462">
            <v>196.02</v>
          </cell>
        </row>
        <row r="463">
          <cell r="D463">
            <v>33151900101</v>
          </cell>
          <cell r="E463" t="str">
            <v>并趾分离术</v>
          </cell>
          <cell r="F463">
            <v>1169</v>
          </cell>
        </row>
        <row r="463">
          <cell r="H463">
            <v>1185</v>
          </cell>
          <cell r="I463">
            <v>1075</v>
          </cell>
          <cell r="J463">
            <v>960</v>
          </cell>
          <cell r="K463">
            <v>770</v>
          </cell>
          <cell r="L463">
            <v>1169</v>
          </cell>
          <cell r="M463">
            <v>1052.1</v>
          </cell>
          <cell r="N463">
            <v>946.89</v>
          </cell>
          <cell r="O463">
            <v>852.201</v>
          </cell>
          <cell r="P463">
            <v>1169</v>
          </cell>
          <cell r="Q463">
            <v>1052.1</v>
          </cell>
          <cell r="R463">
            <v>946.89</v>
          </cell>
        </row>
        <row r="464">
          <cell r="D464">
            <v>33100200901</v>
          </cell>
          <cell r="E464" t="str">
            <v>胃（肠）切开置造瘘管术</v>
          </cell>
          <cell r="F464">
            <v>726</v>
          </cell>
        </row>
        <row r="464">
          <cell r="H464">
            <v>825</v>
          </cell>
          <cell r="I464">
            <v>750</v>
          </cell>
          <cell r="J464">
            <v>675</v>
          </cell>
          <cell r="K464">
            <v>540</v>
          </cell>
          <cell r="L464">
            <v>726</v>
          </cell>
          <cell r="M464">
            <v>653.4</v>
          </cell>
          <cell r="N464">
            <v>588.06</v>
          </cell>
          <cell r="O464">
            <v>529.254</v>
          </cell>
          <cell r="P464">
            <v>726</v>
          </cell>
          <cell r="Q464">
            <v>653.4</v>
          </cell>
          <cell r="R464">
            <v>588.06</v>
          </cell>
        </row>
        <row r="465">
          <cell r="D465">
            <v>33120300700</v>
          </cell>
          <cell r="E465" t="str">
            <v>输精管插管术</v>
          </cell>
          <cell r="F465">
            <v>440</v>
          </cell>
        </row>
        <row r="465">
          <cell r="H465">
            <v>732</v>
          </cell>
          <cell r="I465">
            <v>665</v>
          </cell>
          <cell r="J465">
            <v>599</v>
          </cell>
          <cell r="K465">
            <v>360</v>
          </cell>
          <cell r="L465">
            <v>440</v>
          </cell>
          <cell r="M465">
            <v>396</v>
          </cell>
          <cell r="N465">
            <v>356.4</v>
          </cell>
          <cell r="O465">
            <v>320.76</v>
          </cell>
          <cell r="P465">
            <v>440</v>
          </cell>
          <cell r="Q465">
            <v>396</v>
          </cell>
          <cell r="R465">
            <v>356.4</v>
          </cell>
        </row>
        <row r="466">
          <cell r="D466">
            <v>33040600100</v>
          </cell>
          <cell r="E466" t="str">
            <v>白内障截囊吸取术</v>
          </cell>
          <cell r="F466">
            <v>1218</v>
          </cell>
        </row>
        <row r="466">
          <cell r="H466">
            <v>1716</v>
          </cell>
          <cell r="I466">
            <v>1556</v>
          </cell>
          <cell r="J466">
            <v>1397</v>
          </cell>
          <cell r="K466">
            <v>810</v>
          </cell>
          <cell r="L466">
            <v>1218</v>
          </cell>
          <cell r="M466">
            <v>1096.2</v>
          </cell>
          <cell r="N466">
            <v>986.58</v>
          </cell>
          <cell r="O466">
            <v>887.922</v>
          </cell>
          <cell r="P466">
            <v>1218</v>
          </cell>
          <cell r="Q466">
            <v>1096.2</v>
          </cell>
          <cell r="R466">
            <v>986.58</v>
          </cell>
        </row>
        <row r="467">
          <cell r="D467">
            <v>33060101800</v>
          </cell>
          <cell r="E467" t="str">
            <v>筛动脉结扎术</v>
          </cell>
          <cell r="F467">
            <v>246</v>
          </cell>
        </row>
        <row r="467">
          <cell r="H467">
            <v>250</v>
          </cell>
          <cell r="I467">
            <v>225</v>
          </cell>
          <cell r="J467">
            <v>200</v>
          </cell>
          <cell r="K467">
            <v>160</v>
          </cell>
          <cell r="L467">
            <v>246</v>
          </cell>
          <cell r="M467">
            <v>221.4</v>
          </cell>
          <cell r="N467">
            <v>199.26</v>
          </cell>
          <cell r="O467">
            <v>179.334</v>
          </cell>
          <cell r="P467">
            <v>246</v>
          </cell>
          <cell r="Q467">
            <v>221.4</v>
          </cell>
          <cell r="R467">
            <v>199.26</v>
          </cell>
        </row>
        <row r="468">
          <cell r="D468">
            <v>33040101000</v>
          </cell>
          <cell r="E468" t="str">
            <v>游离植皮睑成形术</v>
          </cell>
          <cell r="F468">
            <v>605</v>
          </cell>
        </row>
        <row r="468">
          <cell r="H468">
            <v>911</v>
          </cell>
          <cell r="I468">
            <v>831</v>
          </cell>
          <cell r="J468">
            <v>745</v>
          </cell>
          <cell r="K468">
            <v>450</v>
          </cell>
          <cell r="L468">
            <v>605</v>
          </cell>
          <cell r="M468">
            <v>544.5</v>
          </cell>
          <cell r="N468">
            <v>490.05</v>
          </cell>
          <cell r="O468">
            <v>441.045</v>
          </cell>
          <cell r="P468">
            <v>605</v>
          </cell>
          <cell r="Q468">
            <v>544.5</v>
          </cell>
          <cell r="R468">
            <v>490.05</v>
          </cell>
        </row>
        <row r="469">
          <cell r="D469">
            <v>33030001700</v>
          </cell>
          <cell r="E469" t="str">
            <v>喉返神经探查术</v>
          </cell>
          <cell r="F469">
            <v>2475</v>
          </cell>
        </row>
        <row r="469">
          <cell r="H469">
            <v>2853</v>
          </cell>
          <cell r="I469">
            <v>2594</v>
          </cell>
          <cell r="J469">
            <v>2334</v>
          </cell>
          <cell r="K469">
            <v>1350</v>
          </cell>
          <cell r="L469">
            <v>2475</v>
          </cell>
          <cell r="M469">
            <v>2227.5</v>
          </cell>
          <cell r="N469">
            <v>2004.75</v>
          </cell>
          <cell r="O469">
            <v>1804.275</v>
          </cell>
          <cell r="P469">
            <v>2475</v>
          </cell>
          <cell r="Q469">
            <v>2227.5</v>
          </cell>
          <cell r="R469">
            <v>2004.75</v>
          </cell>
        </row>
        <row r="470">
          <cell r="D470">
            <v>33040100801</v>
          </cell>
          <cell r="E470" t="str">
            <v>睑外翻矫正术(双侧)</v>
          </cell>
          <cell r="F470">
            <v>352</v>
          </cell>
        </row>
        <row r="470">
          <cell r="H470">
            <v>532</v>
          </cell>
          <cell r="I470">
            <v>499</v>
          </cell>
          <cell r="J470">
            <v>466</v>
          </cell>
          <cell r="K470">
            <v>280</v>
          </cell>
          <cell r="L470">
            <v>352</v>
          </cell>
          <cell r="M470">
            <v>316.8</v>
          </cell>
          <cell r="N470">
            <v>285.12</v>
          </cell>
          <cell r="O470">
            <v>256.608</v>
          </cell>
          <cell r="P470">
            <v>352</v>
          </cell>
          <cell r="Q470">
            <v>316.8</v>
          </cell>
          <cell r="R470">
            <v>285.12</v>
          </cell>
        </row>
        <row r="471">
          <cell r="D471">
            <v>33050100400</v>
          </cell>
          <cell r="E471" t="str">
            <v>耳颞部血管瘤切除术</v>
          </cell>
          <cell r="F471">
            <v>1562</v>
          </cell>
        </row>
        <row r="471">
          <cell r="H471">
            <v>2108</v>
          </cell>
          <cell r="I471">
            <v>1907</v>
          </cell>
          <cell r="J471">
            <v>1729</v>
          </cell>
          <cell r="K471">
            <v>1040</v>
          </cell>
          <cell r="L471">
            <v>1562</v>
          </cell>
          <cell r="M471">
            <v>1405.8</v>
          </cell>
          <cell r="N471">
            <v>1265.22</v>
          </cell>
          <cell r="O471">
            <v>1138.698</v>
          </cell>
          <cell r="P471">
            <v>1562</v>
          </cell>
          <cell r="Q471">
            <v>1405.8</v>
          </cell>
          <cell r="R471">
            <v>1265.22</v>
          </cell>
        </row>
        <row r="472">
          <cell r="D472">
            <v>33152200601</v>
          </cell>
          <cell r="E472" t="str">
            <v>肱三头肌腱断裂修补术</v>
          </cell>
          <cell r="F472">
            <v>1132</v>
          </cell>
        </row>
        <row r="472">
          <cell r="H472">
            <v>1150</v>
          </cell>
          <cell r="I472">
            <v>1050</v>
          </cell>
          <cell r="J472">
            <v>950</v>
          </cell>
          <cell r="K472">
            <v>760</v>
          </cell>
          <cell r="L472">
            <v>1132</v>
          </cell>
          <cell r="M472">
            <v>1018.8</v>
          </cell>
          <cell r="N472">
            <v>916.92</v>
          </cell>
          <cell r="O472">
            <v>825.228</v>
          </cell>
          <cell r="P472">
            <v>1132</v>
          </cell>
          <cell r="Q472">
            <v>1018.8</v>
          </cell>
          <cell r="R472">
            <v>916.92</v>
          </cell>
        </row>
        <row r="473">
          <cell r="D473">
            <v>33020100300</v>
          </cell>
          <cell r="E473" t="str">
            <v>帽状腱膜下血肿切开引流术</v>
          </cell>
          <cell r="F473">
            <v>363</v>
          </cell>
        </row>
        <row r="473">
          <cell r="H473">
            <v>410</v>
          </cell>
          <cell r="I473">
            <v>375</v>
          </cell>
          <cell r="J473">
            <v>335</v>
          </cell>
          <cell r="K473">
            <v>270</v>
          </cell>
          <cell r="L473">
            <v>363</v>
          </cell>
          <cell r="M473">
            <v>326.7</v>
          </cell>
          <cell r="N473">
            <v>294.03</v>
          </cell>
          <cell r="O473">
            <v>264.627</v>
          </cell>
          <cell r="P473">
            <v>363</v>
          </cell>
          <cell r="Q473">
            <v>326.7</v>
          </cell>
          <cell r="R473">
            <v>294.03</v>
          </cell>
        </row>
        <row r="474">
          <cell r="D474">
            <v>33160200201</v>
          </cell>
          <cell r="E474" t="str">
            <v>非表皮切开取异物</v>
          </cell>
          <cell r="F474">
            <v>22</v>
          </cell>
        </row>
        <row r="474">
          <cell r="H474">
            <v>27</v>
          </cell>
          <cell r="I474">
            <v>26</v>
          </cell>
          <cell r="J474">
            <v>25</v>
          </cell>
          <cell r="K474">
            <v>20</v>
          </cell>
          <cell r="L474">
            <v>22</v>
          </cell>
          <cell r="M474">
            <v>19.8</v>
          </cell>
          <cell r="N474">
            <v>17.82</v>
          </cell>
          <cell r="O474">
            <v>16.038</v>
          </cell>
          <cell r="P474">
            <v>22</v>
          </cell>
          <cell r="Q474">
            <v>19.8</v>
          </cell>
          <cell r="R474">
            <v>17.82</v>
          </cell>
        </row>
        <row r="475">
          <cell r="D475">
            <v>33120301100</v>
          </cell>
          <cell r="E475" t="str">
            <v>输精管吻合术</v>
          </cell>
          <cell r="F475">
            <v>605</v>
          </cell>
        </row>
        <row r="475">
          <cell r="H475">
            <v>685</v>
          </cell>
          <cell r="I475">
            <v>625</v>
          </cell>
          <cell r="J475">
            <v>560</v>
          </cell>
          <cell r="K475">
            <v>450</v>
          </cell>
          <cell r="L475">
            <v>605</v>
          </cell>
          <cell r="M475">
            <v>544.5</v>
          </cell>
          <cell r="N475">
            <v>490.05</v>
          </cell>
          <cell r="O475">
            <v>441.045</v>
          </cell>
          <cell r="P475">
            <v>605</v>
          </cell>
          <cell r="Q475">
            <v>544.5</v>
          </cell>
          <cell r="R475">
            <v>490.05</v>
          </cell>
        </row>
        <row r="476">
          <cell r="D476">
            <v>32060000500</v>
          </cell>
          <cell r="E476" t="str">
            <v>经皮穿刺脑血管腔内溶栓术</v>
          </cell>
          <cell r="F476">
            <v>2200</v>
          </cell>
        </row>
        <row r="476">
          <cell r="H476">
            <v>2766</v>
          </cell>
          <cell r="I476">
            <v>2514</v>
          </cell>
          <cell r="J476">
            <v>2261</v>
          </cell>
          <cell r="K476">
            <v>1440</v>
          </cell>
          <cell r="L476">
            <v>2200</v>
          </cell>
          <cell r="M476">
            <v>1980</v>
          </cell>
          <cell r="N476">
            <v>1782</v>
          </cell>
          <cell r="O476">
            <v>1603.8</v>
          </cell>
          <cell r="P476">
            <v>2200</v>
          </cell>
          <cell r="Q476">
            <v>1980</v>
          </cell>
          <cell r="R476">
            <v>1782</v>
          </cell>
        </row>
        <row r="477">
          <cell r="D477">
            <v>33151500600</v>
          </cell>
          <cell r="E477" t="str">
            <v>舟骨骨折不愈合切开植骨术+桡骨茎突切除术</v>
          </cell>
          <cell r="F477">
            <v>1624</v>
          </cell>
        </row>
        <row r="477">
          <cell r="H477">
            <v>2194.5</v>
          </cell>
          <cell r="I477">
            <v>1995</v>
          </cell>
          <cell r="J477">
            <v>1795.5</v>
          </cell>
          <cell r="K477">
            <v>1080</v>
          </cell>
          <cell r="L477">
            <v>1624</v>
          </cell>
          <cell r="M477">
            <v>1461.6</v>
          </cell>
          <cell r="N477">
            <v>1315.44</v>
          </cell>
          <cell r="O477">
            <v>1183.896</v>
          </cell>
          <cell r="P477">
            <v>1624</v>
          </cell>
          <cell r="Q477">
            <v>1461.6</v>
          </cell>
          <cell r="R477">
            <v>1315.44</v>
          </cell>
        </row>
        <row r="478">
          <cell r="D478">
            <v>33150400100</v>
          </cell>
          <cell r="E478" t="str">
            <v>肘、腕关节结核病灶清除术</v>
          </cell>
          <cell r="F478">
            <v>2079</v>
          </cell>
        </row>
        <row r="478">
          <cell r="H478">
            <v>2926</v>
          </cell>
          <cell r="I478">
            <v>2660</v>
          </cell>
          <cell r="J478">
            <v>2394</v>
          </cell>
          <cell r="K478">
            <v>1390</v>
          </cell>
          <cell r="L478">
            <v>2079</v>
          </cell>
          <cell r="M478">
            <v>1871.1</v>
          </cell>
          <cell r="N478">
            <v>1683.99</v>
          </cell>
          <cell r="O478">
            <v>1515.591</v>
          </cell>
          <cell r="P478">
            <v>2079</v>
          </cell>
          <cell r="Q478">
            <v>1871.1</v>
          </cell>
          <cell r="R478">
            <v>1683.99</v>
          </cell>
        </row>
        <row r="479">
          <cell r="D479">
            <v>33150500900</v>
          </cell>
          <cell r="E479" t="str">
            <v>孟氏骨折切开复位内固定术</v>
          </cell>
          <cell r="F479">
            <v>1353</v>
          </cell>
        </row>
        <row r="479">
          <cell r="H479">
            <v>1430</v>
          </cell>
          <cell r="I479">
            <v>1300</v>
          </cell>
          <cell r="J479">
            <v>1170</v>
          </cell>
          <cell r="K479">
            <v>900</v>
          </cell>
          <cell r="L479">
            <v>1353</v>
          </cell>
          <cell r="M479">
            <v>1217.7</v>
          </cell>
          <cell r="N479">
            <v>1095.93</v>
          </cell>
          <cell r="O479">
            <v>986.337</v>
          </cell>
          <cell r="P479">
            <v>1353</v>
          </cell>
          <cell r="Q479">
            <v>1217.7</v>
          </cell>
          <cell r="R479">
            <v>1095.93</v>
          </cell>
        </row>
        <row r="480">
          <cell r="D480">
            <v>33130302000</v>
          </cell>
          <cell r="E480" t="str">
            <v>开腹取环术</v>
          </cell>
          <cell r="F480">
            <v>968</v>
          </cell>
        </row>
        <row r="480">
          <cell r="H480">
            <v>1100</v>
          </cell>
          <cell r="I480">
            <v>1000</v>
          </cell>
          <cell r="J480">
            <v>900</v>
          </cell>
          <cell r="K480">
            <v>720</v>
          </cell>
          <cell r="L480">
            <v>968</v>
          </cell>
          <cell r="M480">
            <v>871.2</v>
          </cell>
          <cell r="N480">
            <v>784.08</v>
          </cell>
          <cell r="O480">
            <v>705.672</v>
          </cell>
          <cell r="P480">
            <v>968</v>
          </cell>
          <cell r="Q480">
            <v>871.2</v>
          </cell>
          <cell r="R480">
            <v>784.08</v>
          </cell>
        </row>
        <row r="481">
          <cell r="D481">
            <v>33152101900</v>
          </cell>
          <cell r="E481" t="str">
            <v>侧副韧带挛缩切断术</v>
          </cell>
          <cell r="F481">
            <v>923</v>
          </cell>
        </row>
        <row r="481">
          <cell r="H481">
            <v>1244</v>
          </cell>
          <cell r="I481">
            <v>1131</v>
          </cell>
          <cell r="J481">
            <v>1011</v>
          </cell>
          <cell r="K481">
            <v>610</v>
          </cell>
          <cell r="L481">
            <v>923</v>
          </cell>
          <cell r="M481">
            <v>830.7</v>
          </cell>
          <cell r="N481">
            <v>747.63</v>
          </cell>
          <cell r="O481">
            <v>672.867</v>
          </cell>
          <cell r="P481">
            <v>923</v>
          </cell>
          <cell r="Q481">
            <v>830.7</v>
          </cell>
          <cell r="R481">
            <v>747.63</v>
          </cell>
        </row>
        <row r="482">
          <cell r="D482">
            <v>33160402401</v>
          </cell>
          <cell r="E482" t="str">
            <v>各种带蒂皮瓣形成术</v>
          </cell>
          <cell r="F482">
            <v>812</v>
          </cell>
        </row>
        <row r="482">
          <cell r="H482">
            <v>825</v>
          </cell>
          <cell r="I482">
            <v>750</v>
          </cell>
          <cell r="J482">
            <v>675</v>
          </cell>
          <cell r="K482">
            <v>540</v>
          </cell>
          <cell r="L482">
            <v>812</v>
          </cell>
          <cell r="M482">
            <v>730.8</v>
          </cell>
          <cell r="N482">
            <v>657.72</v>
          </cell>
          <cell r="O482">
            <v>591.948</v>
          </cell>
          <cell r="P482">
            <v>812</v>
          </cell>
          <cell r="Q482">
            <v>730.8</v>
          </cell>
          <cell r="R482">
            <v>657.72</v>
          </cell>
        </row>
        <row r="483">
          <cell r="D483">
            <v>33100401500</v>
          </cell>
          <cell r="E483" t="str">
            <v>直肠脱垂悬吊术</v>
          </cell>
          <cell r="F483">
            <v>1427</v>
          </cell>
        </row>
        <row r="483">
          <cell r="H483">
            <v>1450</v>
          </cell>
          <cell r="I483">
            <v>1310</v>
          </cell>
          <cell r="J483">
            <v>1190</v>
          </cell>
          <cell r="K483">
            <v>950</v>
          </cell>
          <cell r="L483">
            <v>1427</v>
          </cell>
          <cell r="M483">
            <v>1284.3</v>
          </cell>
          <cell r="N483">
            <v>1155.87</v>
          </cell>
          <cell r="O483">
            <v>1040.283</v>
          </cell>
          <cell r="P483">
            <v>1427</v>
          </cell>
          <cell r="Q483">
            <v>1284.3</v>
          </cell>
          <cell r="R483">
            <v>1155.87</v>
          </cell>
        </row>
        <row r="484">
          <cell r="D484">
            <v>32020001300</v>
          </cell>
          <cell r="E484" t="str">
            <v>经皮血管瘤腔内药物灌注术</v>
          </cell>
          <cell r="F484">
            <v>2750</v>
          </cell>
        </row>
        <row r="484">
          <cell r="H484">
            <v>2860</v>
          </cell>
          <cell r="I484">
            <v>2600</v>
          </cell>
          <cell r="J484">
            <v>2340</v>
          </cell>
          <cell r="K484">
            <v>1800</v>
          </cell>
          <cell r="L484">
            <v>2750</v>
          </cell>
          <cell r="M484">
            <v>2475</v>
          </cell>
          <cell r="N484">
            <v>2227.5</v>
          </cell>
          <cell r="O484">
            <v>2004.75</v>
          </cell>
          <cell r="P484">
            <v>2750</v>
          </cell>
          <cell r="Q484">
            <v>2475</v>
          </cell>
          <cell r="R484">
            <v>2227.5</v>
          </cell>
        </row>
        <row r="485">
          <cell r="D485">
            <v>33050301700</v>
          </cell>
          <cell r="E485" t="str">
            <v>耳后骨膜下脓肿切开引流术</v>
          </cell>
          <cell r="F485">
            <v>363</v>
          </cell>
        </row>
        <row r="485">
          <cell r="H485">
            <v>545</v>
          </cell>
          <cell r="I485">
            <v>499</v>
          </cell>
          <cell r="J485">
            <v>452</v>
          </cell>
          <cell r="K485">
            <v>270</v>
          </cell>
          <cell r="L485">
            <v>363</v>
          </cell>
          <cell r="M485">
            <v>326.7</v>
          </cell>
          <cell r="N485">
            <v>294.03</v>
          </cell>
          <cell r="O485">
            <v>264.627</v>
          </cell>
          <cell r="P485">
            <v>363</v>
          </cell>
          <cell r="Q485">
            <v>326.7</v>
          </cell>
          <cell r="R485">
            <v>294.03</v>
          </cell>
        </row>
        <row r="486">
          <cell r="D486">
            <v>33060101001</v>
          </cell>
          <cell r="E486" t="str">
            <v>鼻翼肿瘤切除成形术（双侧）</v>
          </cell>
          <cell r="F486">
            <v>1943</v>
          </cell>
        </row>
        <row r="486">
          <cell r="H486">
            <v>2627</v>
          </cell>
          <cell r="I486">
            <v>2364</v>
          </cell>
          <cell r="J486">
            <v>2128</v>
          </cell>
          <cell r="K486">
            <v>1300</v>
          </cell>
          <cell r="L486">
            <v>1943</v>
          </cell>
          <cell r="M486">
            <v>1748.7</v>
          </cell>
          <cell r="N486">
            <v>1573.83</v>
          </cell>
          <cell r="O486">
            <v>1416.447</v>
          </cell>
          <cell r="P486">
            <v>1943</v>
          </cell>
          <cell r="Q486">
            <v>1748.7</v>
          </cell>
          <cell r="R486">
            <v>1573.83</v>
          </cell>
        </row>
        <row r="487">
          <cell r="D487">
            <v>33150500801</v>
          </cell>
          <cell r="E487" t="str">
            <v>桡骨颈部骨折切开复位内固定术</v>
          </cell>
          <cell r="F487">
            <v>1100</v>
          </cell>
        </row>
        <row r="487">
          <cell r="H487">
            <v>1250</v>
          </cell>
          <cell r="I487">
            <v>1135</v>
          </cell>
          <cell r="J487">
            <v>1025</v>
          </cell>
          <cell r="K487">
            <v>820</v>
          </cell>
          <cell r="L487">
            <v>1100</v>
          </cell>
          <cell r="M487">
            <v>990</v>
          </cell>
          <cell r="N487">
            <v>891</v>
          </cell>
          <cell r="O487">
            <v>801.9</v>
          </cell>
          <cell r="P487">
            <v>1100</v>
          </cell>
          <cell r="Q487">
            <v>990</v>
          </cell>
          <cell r="R487">
            <v>891</v>
          </cell>
        </row>
        <row r="488">
          <cell r="D488">
            <v>33160303902</v>
          </cell>
          <cell r="E488" t="str">
            <v>手皮肤脱套伤腹部埋藏术</v>
          </cell>
          <cell r="F488">
            <v>2030</v>
          </cell>
        </row>
        <row r="488">
          <cell r="H488">
            <v>2740</v>
          </cell>
          <cell r="I488">
            <v>2494</v>
          </cell>
          <cell r="J488">
            <v>2241</v>
          </cell>
          <cell r="K488">
            <v>1350</v>
          </cell>
          <cell r="L488">
            <v>2030</v>
          </cell>
          <cell r="M488">
            <v>1827</v>
          </cell>
          <cell r="N488">
            <v>1644.3</v>
          </cell>
          <cell r="O488">
            <v>1479.87</v>
          </cell>
          <cell r="P488">
            <v>2030</v>
          </cell>
          <cell r="Q488">
            <v>1827</v>
          </cell>
          <cell r="R488">
            <v>1644.3</v>
          </cell>
        </row>
        <row r="489">
          <cell r="D489">
            <v>33110402400</v>
          </cell>
          <cell r="E489" t="str">
            <v>尿道下裂Ⅱ期成形术</v>
          </cell>
          <cell r="F489">
            <v>1353</v>
          </cell>
        </row>
        <row r="489">
          <cell r="H489">
            <v>1902</v>
          </cell>
          <cell r="I489">
            <v>1729</v>
          </cell>
          <cell r="J489">
            <v>1556</v>
          </cell>
          <cell r="K489">
            <v>900</v>
          </cell>
          <cell r="L489">
            <v>1353</v>
          </cell>
          <cell r="M489">
            <v>1217.7</v>
          </cell>
          <cell r="N489">
            <v>1095.93</v>
          </cell>
          <cell r="O489">
            <v>986.337</v>
          </cell>
          <cell r="P489">
            <v>1353</v>
          </cell>
          <cell r="Q489">
            <v>1217.7</v>
          </cell>
          <cell r="R489">
            <v>1095.93</v>
          </cell>
        </row>
        <row r="490">
          <cell r="D490">
            <v>33020105904</v>
          </cell>
          <cell r="E490" t="str">
            <v>立体定向颅内肿物活检术</v>
          </cell>
          <cell r="F490">
            <v>2957</v>
          </cell>
        </row>
        <row r="490">
          <cell r="H490">
            <v>3060</v>
          </cell>
          <cell r="I490">
            <v>2780</v>
          </cell>
          <cell r="J490">
            <v>2500</v>
          </cell>
          <cell r="K490">
            <v>1790</v>
          </cell>
          <cell r="L490">
            <v>2957</v>
          </cell>
          <cell r="M490">
            <v>2661.3</v>
          </cell>
          <cell r="N490">
            <v>2395.17</v>
          </cell>
          <cell r="O490">
            <v>2155.653</v>
          </cell>
          <cell r="P490">
            <v>2957</v>
          </cell>
          <cell r="Q490">
            <v>2661.3</v>
          </cell>
          <cell r="R490">
            <v>2395.17</v>
          </cell>
        </row>
        <row r="491">
          <cell r="D491">
            <v>43000002201</v>
          </cell>
          <cell r="E491" t="str">
            <v>穴位封闭</v>
          </cell>
          <cell r="F491">
            <v>14</v>
          </cell>
        </row>
        <row r="491">
          <cell r="H491">
            <v>16</v>
          </cell>
          <cell r="I491">
            <v>16</v>
          </cell>
          <cell r="J491">
            <v>16</v>
          </cell>
          <cell r="K491">
            <v>10</v>
          </cell>
          <cell r="L491">
            <v>14</v>
          </cell>
          <cell r="M491">
            <v>14</v>
          </cell>
          <cell r="N491">
            <v>14</v>
          </cell>
          <cell r="O491">
            <v>12.6</v>
          </cell>
          <cell r="P491">
            <v>14</v>
          </cell>
          <cell r="Q491">
            <v>14</v>
          </cell>
          <cell r="R491">
            <v>14</v>
          </cell>
        </row>
        <row r="492">
          <cell r="D492">
            <v>33070100101</v>
          </cell>
          <cell r="E492" t="str">
            <v>间接喉镜下赘生物切除术</v>
          </cell>
          <cell r="F492">
            <v>520</v>
          </cell>
        </row>
        <row r="492">
          <cell r="H492">
            <v>675</v>
          </cell>
          <cell r="I492">
            <v>610</v>
          </cell>
          <cell r="J492">
            <v>545</v>
          </cell>
          <cell r="K492">
            <v>420</v>
          </cell>
          <cell r="L492">
            <v>520</v>
          </cell>
          <cell r="M492">
            <v>468</v>
          </cell>
          <cell r="N492">
            <v>421.2</v>
          </cell>
          <cell r="O492">
            <v>379.08</v>
          </cell>
          <cell r="P492">
            <v>520</v>
          </cell>
          <cell r="Q492">
            <v>468</v>
          </cell>
          <cell r="R492">
            <v>421.2</v>
          </cell>
        </row>
        <row r="493">
          <cell r="D493">
            <v>33150500501</v>
          </cell>
          <cell r="E493" t="str">
            <v>肱骨小头骨折切开复位内固定术</v>
          </cell>
          <cell r="F493">
            <v>1845</v>
          </cell>
        </row>
        <row r="493">
          <cell r="H493">
            <v>1950</v>
          </cell>
          <cell r="I493">
            <v>1770</v>
          </cell>
          <cell r="J493">
            <v>1590</v>
          </cell>
          <cell r="K493">
            <v>1220</v>
          </cell>
          <cell r="L493">
            <v>1845</v>
          </cell>
          <cell r="M493">
            <v>1660.5</v>
          </cell>
          <cell r="N493">
            <v>1494.45</v>
          </cell>
          <cell r="O493">
            <v>1345.005</v>
          </cell>
          <cell r="P493">
            <v>1845</v>
          </cell>
          <cell r="Q493">
            <v>1660.5</v>
          </cell>
          <cell r="R493">
            <v>1494.45</v>
          </cell>
        </row>
        <row r="494">
          <cell r="D494">
            <v>33060403100</v>
          </cell>
          <cell r="E494" t="str">
            <v>牙龈切除术</v>
          </cell>
          <cell r="F494">
            <v>69</v>
          </cell>
        </row>
        <row r="494">
          <cell r="H494">
            <v>70</v>
          </cell>
          <cell r="I494">
            <v>60</v>
          </cell>
          <cell r="J494">
            <v>60</v>
          </cell>
          <cell r="K494">
            <v>50</v>
          </cell>
          <cell r="L494">
            <v>69</v>
          </cell>
          <cell r="M494">
            <v>62.1</v>
          </cell>
          <cell r="N494">
            <v>55.89</v>
          </cell>
          <cell r="O494">
            <v>50.301</v>
          </cell>
          <cell r="P494">
            <v>69</v>
          </cell>
          <cell r="Q494">
            <v>62.1</v>
          </cell>
          <cell r="R494">
            <v>55.89</v>
          </cell>
        </row>
        <row r="495">
          <cell r="D495">
            <v>33120100900</v>
          </cell>
          <cell r="E495" t="str">
            <v>精囊肿物切除术</v>
          </cell>
          <cell r="F495">
            <v>1661</v>
          </cell>
        </row>
        <row r="495">
          <cell r="H495">
            <v>2241</v>
          </cell>
          <cell r="I495">
            <v>2042</v>
          </cell>
          <cell r="J495">
            <v>1842</v>
          </cell>
          <cell r="K495">
            <v>1110</v>
          </cell>
          <cell r="L495">
            <v>1661</v>
          </cell>
          <cell r="M495">
            <v>1494.9</v>
          </cell>
          <cell r="N495">
            <v>1345.41</v>
          </cell>
          <cell r="O495">
            <v>1210.869</v>
          </cell>
          <cell r="P495">
            <v>1661</v>
          </cell>
          <cell r="Q495">
            <v>1494.9</v>
          </cell>
          <cell r="R495">
            <v>1345.41</v>
          </cell>
        </row>
        <row r="496">
          <cell r="D496">
            <v>33120201401</v>
          </cell>
          <cell r="E496" t="str">
            <v>隐睾切除术（双侧）</v>
          </cell>
          <cell r="F496">
            <v>3267</v>
          </cell>
        </row>
        <row r="496">
          <cell r="H496">
            <v>4023</v>
          </cell>
          <cell r="I496">
            <v>3658</v>
          </cell>
          <cell r="J496">
            <v>3292</v>
          </cell>
          <cell r="K496">
            <v>1980</v>
          </cell>
          <cell r="L496">
            <v>3267</v>
          </cell>
          <cell r="M496">
            <v>2940.3</v>
          </cell>
          <cell r="N496">
            <v>2646.27</v>
          </cell>
          <cell r="O496">
            <v>2381.643</v>
          </cell>
          <cell r="P496">
            <v>3267</v>
          </cell>
          <cell r="Q496">
            <v>2940.3</v>
          </cell>
          <cell r="R496">
            <v>2646.27</v>
          </cell>
        </row>
        <row r="497">
          <cell r="D497">
            <v>33151001000</v>
          </cell>
          <cell r="E497" t="str">
            <v>成骨不全多段截骨术</v>
          </cell>
          <cell r="F497">
            <v>1722</v>
          </cell>
        </row>
        <row r="497">
          <cell r="H497">
            <v>2494</v>
          </cell>
          <cell r="I497">
            <v>2261</v>
          </cell>
          <cell r="J497">
            <v>2028</v>
          </cell>
          <cell r="K497">
            <v>1220</v>
          </cell>
          <cell r="L497">
            <v>1722</v>
          </cell>
          <cell r="M497">
            <v>1549.8</v>
          </cell>
          <cell r="N497">
            <v>1394.82</v>
          </cell>
          <cell r="O497">
            <v>1255.338</v>
          </cell>
          <cell r="P497">
            <v>1722</v>
          </cell>
          <cell r="Q497">
            <v>1549.8</v>
          </cell>
          <cell r="R497">
            <v>1394.82</v>
          </cell>
        </row>
        <row r="498">
          <cell r="D498">
            <v>33070104500</v>
          </cell>
          <cell r="E498" t="str">
            <v>颈部气管造口再造术</v>
          </cell>
          <cell r="F498">
            <v>947</v>
          </cell>
        </row>
        <row r="498">
          <cell r="H498">
            <v>1277</v>
          </cell>
          <cell r="I498">
            <v>1164</v>
          </cell>
          <cell r="J498">
            <v>1044</v>
          </cell>
          <cell r="K498">
            <v>630</v>
          </cell>
          <cell r="L498">
            <v>947</v>
          </cell>
          <cell r="M498">
            <v>852.3</v>
          </cell>
          <cell r="N498">
            <v>767.07</v>
          </cell>
          <cell r="O498">
            <v>690.363</v>
          </cell>
          <cell r="P498">
            <v>947</v>
          </cell>
          <cell r="Q498">
            <v>852.3</v>
          </cell>
          <cell r="R498">
            <v>767.07</v>
          </cell>
        </row>
        <row r="499">
          <cell r="D499">
            <v>33130400101</v>
          </cell>
          <cell r="E499" t="str">
            <v>直肠异物取出术</v>
          </cell>
          <cell r="F499">
            <v>242</v>
          </cell>
        </row>
        <row r="499">
          <cell r="H499">
            <v>275</v>
          </cell>
          <cell r="I499">
            <v>250</v>
          </cell>
          <cell r="J499">
            <v>225</v>
          </cell>
          <cell r="K499">
            <v>180</v>
          </cell>
          <cell r="L499">
            <v>242</v>
          </cell>
          <cell r="M499">
            <v>217.8</v>
          </cell>
          <cell r="N499">
            <v>196.02</v>
          </cell>
          <cell r="O499">
            <v>176.418</v>
          </cell>
          <cell r="P499">
            <v>242</v>
          </cell>
          <cell r="Q499">
            <v>217.8</v>
          </cell>
          <cell r="R499">
            <v>196.02</v>
          </cell>
        </row>
        <row r="500">
          <cell r="D500">
            <v>33040901700</v>
          </cell>
          <cell r="E500" t="str">
            <v>眼窝填充术</v>
          </cell>
          <cell r="F500">
            <v>1040</v>
          </cell>
        </row>
        <row r="500">
          <cell r="H500">
            <v>1277</v>
          </cell>
          <cell r="I500">
            <v>1164</v>
          </cell>
          <cell r="J500">
            <v>1044</v>
          </cell>
          <cell r="K500">
            <v>630</v>
          </cell>
          <cell r="L500">
            <v>1040</v>
          </cell>
          <cell r="M500">
            <v>936</v>
          </cell>
          <cell r="N500">
            <v>842.4</v>
          </cell>
          <cell r="O500">
            <v>758.16</v>
          </cell>
          <cell r="P500">
            <v>1040</v>
          </cell>
          <cell r="Q500">
            <v>936</v>
          </cell>
          <cell r="R500">
            <v>842.4</v>
          </cell>
        </row>
        <row r="501">
          <cell r="D501">
            <v>33110100600</v>
          </cell>
          <cell r="E501" t="str">
            <v>肾周围粘连分解术</v>
          </cell>
          <cell r="F501">
            <v>972</v>
          </cell>
        </row>
        <row r="501">
          <cell r="H501">
            <v>1030</v>
          </cell>
          <cell r="I501">
            <v>935</v>
          </cell>
          <cell r="J501">
            <v>845</v>
          </cell>
          <cell r="K501">
            <v>650</v>
          </cell>
          <cell r="L501">
            <v>972</v>
          </cell>
          <cell r="M501">
            <v>874.8</v>
          </cell>
          <cell r="N501">
            <v>787.32</v>
          </cell>
          <cell r="O501">
            <v>708.588</v>
          </cell>
          <cell r="P501">
            <v>972</v>
          </cell>
          <cell r="Q501">
            <v>874.8</v>
          </cell>
          <cell r="R501">
            <v>787.32</v>
          </cell>
        </row>
        <row r="502">
          <cell r="D502">
            <v>33160200706</v>
          </cell>
          <cell r="E502" t="str">
            <v>纤维血管瘤切除术(小)</v>
          </cell>
          <cell r="F502">
            <v>541</v>
          </cell>
        </row>
        <row r="502">
          <cell r="H502">
            <v>550</v>
          </cell>
          <cell r="I502">
            <v>500</v>
          </cell>
          <cell r="J502">
            <v>450</v>
          </cell>
          <cell r="K502">
            <v>360</v>
          </cell>
          <cell r="L502">
            <v>541</v>
          </cell>
          <cell r="M502">
            <v>486.9</v>
          </cell>
          <cell r="N502">
            <v>438.21</v>
          </cell>
          <cell r="O502">
            <v>394.389</v>
          </cell>
          <cell r="P502">
            <v>541</v>
          </cell>
          <cell r="Q502">
            <v>486.9</v>
          </cell>
          <cell r="R502">
            <v>438.21</v>
          </cell>
        </row>
        <row r="503">
          <cell r="D503">
            <v>33150501901</v>
          </cell>
          <cell r="E503" t="str">
            <v>髌骨骨折部分切除术</v>
          </cell>
          <cell r="F503">
            <v>1210</v>
          </cell>
        </row>
        <row r="503">
          <cell r="H503">
            <v>1375</v>
          </cell>
          <cell r="I503">
            <v>1250</v>
          </cell>
          <cell r="J503">
            <v>1125</v>
          </cell>
          <cell r="K503">
            <v>900</v>
          </cell>
          <cell r="L503">
            <v>1210</v>
          </cell>
          <cell r="M503">
            <v>1089</v>
          </cell>
          <cell r="N503">
            <v>980.1</v>
          </cell>
          <cell r="O503">
            <v>882.09</v>
          </cell>
          <cell r="P503">
            <v>1210</v>
          </cell>
          <cell r="Q503">
            <v>1089</v>
          </cell>
          <cell r="R503">
            <v>980.1</v>
          </cell>
        </row>
        <row r="504">
          <cell r="D504">
            <v>33040900700</v>
          </cell>
          <cell r="E504" t="str">
            <v>眼内容摘除术</v>
          </cell>
          <cell r="F504">
            <v>743</v>
          </cell>
        </row>
        <row r="504">
          <cell r="H504">
            <v>911</v>
          </cell>
          <cell r="I504">
            <v>831</v>
          </cell>
          <cell r="J504">
            <v>745</v>
          </cell>
          <cell r="K504">
            <v>450</v>
          </cell>
          <cell r="L504">
            <v>743</v>
          </cell>
          <cell r="M504">
            <v>668.7</v>
          </cell>
          <cell r="N504">
            <v>601.83</v>
          </cell>
          <cell r="O504">
            <v>541.647</v>
          </cell>
          <cell r="P504">
            <v>743</v>
          </cell>
          <cell r="Q504">
            <v>668.7</v>
          </cell>
          <cell r="R504">
            <v>601.83</v>
          </cell>
        </row>
        <row r="505">
          <cell r="D505">
            <v>33070102501</v>
          </cell>
          <cell r="E505" t="str">
            <v>经支撑喉镜喉瘢痕切除术</v>
          </cell>
          <cell r="F505">
            <v>1845</v>
          </cell>
        </row>
        <row r="505">
          <cell r="H505">
            <v>1950</v>
          </cell>
          <cell r="I505">
            <v>1780</v>
          </cell>
          <cell r="J505">
            <v>1610</v>
          </cell>
          <cell r="K505">
            <v>1240</v>
          </cell>
          <cell r="L505">
            <v>1845</v>
          </cell>
          <cell r="M505">
            <v>1660.5</v>
          </cell>
          <cell r="N505">
            <v>1494.45</v>
          </cell>
          <cell r="O505">
            <v>1345.005</v>
          </cell>
          <cell r="P505">
            <v>1845</v>
          </cell>
          <cell r="Q505">
            <v>1660.5</v>
          </cell>
          <cell r="R505">
            <v>1494.45</v>
          </cell>
        </row>
        <row r="506">
          <cell r="D506">
            <v>33050102000</v>
          </cell>
          <cell r="E506" t="str">
            <v>耳廓软骨取骨术</v>
          </cell>
          <cell r="F506">
            <v>271</v>
          </cell>
        </row>
        <row r="506">
          <cell r="H506">
            <v>275</v>
          </cell>
          <cell r="I506">
            <v>250</v>
          </cell>
          <cell r="J506">
            <v>225</v>
          </cell>
          <cell r="K506">
            <v>180</v>
          </cell>
          <cell r="L506">
            <v>271</v>
          </cell>
          <cell r="M506">
            <v>243.9</v>
          </cell>
          <cell r="N506">
            <v>219.51</v>
          </cell>
          <cell r="O506">
            <v>197.559</v>
          </cell>
          <cell r="P506">
            <v>271</v>
          </cell>
          <cell r="Q506">
            <v>243.9</v>
          </cell>
          <cell r="R506">
            <v>219.51</v>
          </cell>
        </row>
        <row r="507">
          <cell r="D507">
            <v>33100800502</v>
          </cell>
          <cell r="E507" t="str">
            <v>腰疝修补术</v>
          </cell>
          <cell r="F507">
            <v>1254</v>
          </cell>
        </row>
        <row r="507">
          <cell r="H507">
            <v>1425</v>
          </cell>
          <cell r="I507">
            <v>1300</v>
          </cell>
          <cell r="J507">
            <v>1175</v>
          </cell>
          <cell r="K507">
            <v>940</v>
          </cell>
          <cell r="L507">
            <v>1254</v>
          </cell>
          <cell r="M507">
            <v>1128.6</v>
          </cell>
          <cell r="N507">
            <v>1015.74</v>
          </cell>
          <cell r="O507">
            <v>914.166</v>
          </cell>
          <cell r="P507">
            <v>1254</v>
          </cell>
          <cell r="Q507">
            <v>1128.6</v>
          </cell>
          <cell r="R507">
            <v>1015.74</v>
          </cell>
        </row>
        <row r="508">
          <cell r="D508">
            <v>33100400700</v>
          </cell>
          <cell r="E508" t="str">
            <v>直肠前突开放式修补术</v>
          </cell>
          <cell r="F508">
            <v>1292</v>
          </cell>
        </row>
        <row r="508">
          <cell r="H508">
            <v>1310</v>
          </cell>
          <cell r="I508">
            <v>1185</v>
          </cell>
          <cell r="J508">
            <v>1075</v>
          </cell>
          <cell r="K508">
            <v>860</v>
          </cell>
          <cell r="L508">
            <v>1292</v>
          </cell>
          <cell r="M508">
            <v>1162.8</v>
          </cell>
          <cell r="N508">
            <v>1046.52</v>
          </cell>
          <cell r="O508">
            <v>941.868</v>
          </cell>
          <cell r="P508">
            <v>1292</v>
          </cell>
          <cell r="Q508">
            <v>1162.8</v>
          </cell>
          <cell r="R508">
            <v>1046.52</v>
          </cell>
        </row>
        <row r="509">
          <cell r="D509">
            <v>33150503100</v>
          </cell>
          <cell r="E509" t="str">
            <v>桡骨下端骨折畸形愈合矫正术</v>
          </cell>
          <cell r="F509">
            <v>1242</v>
          </cell>
        </row>
        <row r="509">
          <cell r="H509">
            <v>1676</v>
          </cell>
          <cell r="I509">
            <v>1530</v>
          </cell>
          <cell r="J509">
            <v>1377</v>
          </cell>
          <cell r="K509">
            <v>830</v>
          </cell>
          <cell r="L509">
            <v>1242</v>
          </cell>
          <cell r="M509">
            <v>1117.8</v>
          </cell>
          <cell r="N509">
            <v>1006.02</v>
          </cell>
          <cell r="O509">
            <v>905.418</v>
          </cell>
          <cell r="P509">
            <v>1242</v>
          </cell>
          <cell r="Q509">
            <v>1117.8</v>
          </cell>
          <cell r="R509">
            <v>1006.02</v>
          </cell>
        </row>
        <row r="510">
          <cell r="D510">
            <v>33130100203</v>
          </cell>
          <cell r="E510" t="str">
            <v>卵巢囊肿（赘生物）烧灼术（双侧）</v>
          </cell>
          <cell r="F510">
            <v>2565</v>
          </cell>
        </row>
        <row r="510">
          <cell r="H510">
            <v>2710</v>
          </cell>
          <cell r="I510">
            <v>2460</v>
          </cell>
          <cell r="J510">
            <v>2200</v>
          </cell>
          <cell r="K510">
            <v>1695</v>
          </cell>
          <cell r="L510">
            <v>2565</v>
          </cell>
          <cell r="M510">
            <v>2308.5</v>
          </cell>
          <cell r="N510">
            <v>2077.65</v>
          </cell>
          <cell r="O510">
            <v>1869.885</v>
          </cell>
          <cell r="P510">
            <v>2565</v>
          </cell>
          <cell r="Q510">
            <v>2308.5</v>
          </cell>
          <cell r="R510">
            <v>2077.65</v>
          </cell>
        </row>
        <row r="511">
          <cell r="D511">
            <v>33100300500</v>
          </cell>
          <cell r="E511" t="str">
            <v>小儿原发性肠套叠手术复位</v>
          </cell>
          <cell r="F511">
            <v>1107</v>
          </cell>
        </row>
        <row r="511">
          <cell r="H511">
            <v>1496</v>
          </cell>
          <cell r="I511">
            <v>1363</v>
          </cell>
          <cell r="J511">
            <v>1230</v>
          </cell>
          <cell r="K511">
            <v>740</v>
          </cell>
          <cell r="L511">
            <v>1107</v>
          </cell>
          <cell r="M511">
            <v>996.3</v>
          </cell>
          <cell r="N511">
            <v>896.67</v>
          </cell>
          <cell r="O511">
            <v>807.003</v>
          </cell>
          <cell r="P511">
            <v>1107</v>
          </cell>
          <cell r="Q511">
            <v>996.3</v>
          </cell>
          <cell r="R511">
            <v>896.67</v>
          </cell>
        </row>
        <row r="512">
          <cell r="D512">
            <v>33050100300</v>
          </cell>
          <cell r="E512" t="str">
            <v>耳廓恶性肿瘤切除术</v>
          </cell>
          <cell r="F512">
            <v>1119</v>
          </cell>
        </row>
        <row r="512">
          <cell r="H512">
            <v>1569</v>
          </cell>
          <cell r="I512">
            <v>1436</v>
          </cell>
          <cell r="J512">
            <v>1297</v>
          </cell>
          <cell r="K512">
            <v>750</v>
          </cell>
          <cell r="L512">
            <v>1119</v>
          </cell>
          <cell r="M512">
            <v>1007.1</v>
          </cell>
          <cell r="N512">
            <v>906.39</v>
          </cell>
          <cell r="O512">
            <v>815.751</v>
          </cell>
          <cell r="P512">
            <v>1119</v>
          </cell>
          <cell r="Q512">
            <v>1007.1</v>
          </cell>
          <cell r="R512">
            <v>906.39</v>
          </cell>
        </row>
        <row r="513">
          <cell r="D513">
            <v>33100100200</v>
          </cell>
          <cell r="E513" t="str">
            <v>食管破裂修补术</v>
          </cell>
          <cell r="F513">
            <v>2165</v>
          </cell>
        </row>
        <row r="513">
          <cell r="H513">
            <v>2290</v>
          </cell>
          <cell r="I513">
            <v>2080</v>
          </cell>
          <cell r="J513">
            <v>1870</v>
          </cell>
          <cell r="K513">
            <v>1440</v>
          </cell>
          <cell r="L513">
            <v>2165</v>
          </cell>
          <cell r="M513">
            <v>1948.5</v>
          </cell>
          <cell r="N513">
            <v>1753.65</v>
          </cell>
          <cell r="O513">
            <v>1578.285</v>
          </cell>
          <cell r="P513">
            <v>2165</v>
          </cell>
          <cell r="Q513">
            <v>1948.5</v>
          </cell>
          <cell r="R513">
            <v>1753.65</v>
          </cell>
        </row>
        <row r="514">
          <cell r="D514">
            <v>33151600104</v>
          </cell>
          <cell r="E514" t="str">
            <v>手部腕掌关节脱位切开复位内固定术</v>
          </cell>
          <cell r="F514">
            <v>1242</v>
          </cell>
        </row>
        <row r="514">
          <cell r="H514">
            <v>1260</v>
          </cell>
          <cell r="I514">
            <v>1150</v>
          </cell>
          <cell r="J514">
            <v>1035</v>
          </cell>
          <cell r="K514">
            <v>830</v>
          </cell>
          <cell r="L514">
            <v>1242</v>
          </cell>
          <cell r="M514">
            <v>1117.8</v>
          </cell>
          <cell r="N514">
            <v>1006.02</v>
          </cell>
          <cell r="O514">
            <v>905.418</v>
          </cell>
          <cell r="P514">
            <v>1242</v>
          </cell>
          <cell r="Q514">
            <v>1117.8</v>
          </cell>
          <cell r="R514">
            <v>1006.02</v>
          </cell>
        </row>
        <row r="515">
          <cell r="D515">
            <v>33151000700</v>
          </cell>
          <cell r="E515" t="str">
            <v>股骨下端截骨术</v>
          </cell>
          <cell r="F515">
            <v>1402</v>
          </cell>
        </row>
        <row r="515">
          <cell r="H515">
            <v>1895</v>
          </cell>
          <cell r="I515">
            <v>1729</v>
          </cell>
          <cell r="J515">
            <v>1563</v>
          </cell>
          <cell r="K515">
            <v>940</v>
          </cell>
          <cell r="L515">
            <v>1402</v>
          </cell>
          <cell r="M515">
            <v>1261.8</v>
          </cell>
          <cell r="N515">
            <v>1135.62</v>
          </cell>
          <cell r="O515">
            <v>1022.058</v>
          </cell>
          <cell r="P515">
            <v>1402</v>
          </cell>
          <cell r="Q515">
            <v>1261.8</v>
          </cell>
          <cell r="R515">
            <v>1135.62</v>
          </cell>
        </row>
        <row r="516">
          <cell r="D516">
            <v>33020100400</v>
          </cell>
          <cell r="E516" t="str">
            <v>颅内硬膜外血肿引流术</v>
          </cell>
          <cell r="F516">
            <v>1218</v>
          </cell>
        </row>
        <row r="516">
          <cell r="H516">
            <v>1716</v>
          </cell>
          <cell r="I516">
            <v>1556</v>
          </cell>
          <cell r="J516">
            <v>1394</v>
          </cell>
          <cell r="K516">
            <v>810</v>
          </cell>
          <cell r="L516">
            <v>1218</v>
          </cell>
          <cell r="M516">
            <v>1096.2</v>
          </cell>
          <cell r="N516">
            <v>986.58</v>
          </cell>
          <cell r="O516">
            <v>887.922</v>
          </cell>
          <cell r="P516">
            <v>1218</v>
          </cell>
          <cell r="Q516">
            <v>1096.2</v>
          </cell>
          <cell r="R516">
            <v>986.58</v>
          </cell>
        </row>
        <row r="517">
          <cell r="D517">
            <v>31120102500</v>
          </cell>
          <cell r="E517" t="str">
            <v>胎儿心电图</v>
          </cell>
          <cell r="F517">
            <v>15</v>
          </cell>
        </row>
        <row r="517">
          <cell r="H517">
            <v>18</v>
          </cell>
          <cell r="I517">
            <v>18</v>
          </cell>
          <cell r="J517">
            <v>18</v>
          </cell>
          <cell r="K517">
            <v>15</v>
          </cell>
          <cell r="L517">
            <v>15</v>
          </cell>
          <cell r="M517">
            <v>15</v>
          </cell>
          <cell r="N517">
            <v>15</v>
          </cell>
          <cell r="O517">
            <v>13.5</v>
          </cell>
          <cell r="P517">
            <v>15</v>
          </cell>
          <cell r="Q517">
            <v>15</v>
          </cell>
          <cell r="R517">
            <v>15</v>
          </cell>
        </row>
        <row r="518">
          <cell r="D518">
            <v>33100600700</v>
          </cell>
          <cell r="E518" t="str">
            <v>肝动脉结扎术</v>
          </cell>
          <cell r="F518">
            <v>1620</v>
          </cell>
        </row>
        <row r="518">
          <cell r="H518">
            <v>2075</v>
          </cell>
          <cell r="I518">
            <v>1889</v>
          </cell>
          <cell r="J518">
            <v>1696</v>
          </cell>
          <cell r="K518">
            <v>980</v>
          </cell>
          <cell r="L518">
            <v>1620</v>
          </cell>
          <cell r="M518">
            <v>1458</v>
          </cell>
          <cell r="N518">
            <v>1312.2</v>
          </cell>
          <cell r="O518">
            <v>1180.98</v>
          </cell>
          <cell r="P518">
            <v>1620</v>
          </cell>
          <cell r="Q518">
            <v>1458</v>
          </cell>
          <cell r="R518">
            <v>1312.2</v>
          </cell>
        </row>
        <row r="519">
          <cell r="D519">
            <v>33160200603</v>
          </cell>
          <cell r="E519" t="str">
            <v>体表血管瘤切除术(中)</v>
          </cell>
          <cell r="F519">
            <v>812</v>
          </cell>
        </row>
        <row r="519">
          <cell r="H519">
            <v>825</v>
          </cell>
          <cell r="I519">
            <v>750</v>
          </cell>
          <cell r="J519">
            <v>675</v>
          </cell>
          <cell r="K519">
            <v>540</v>
          </cell>
          <cell r="L519">
            <v>812</v>
          </cell>
          <cell r="M519">
            <v>730.8</v>
          </cell>
          <cell r="N519">
            <v>657.72</v>
          </cell>
          <cell r="O519">
            <v>591.948</v>
          </cell>
          <cell r="P519">
            <v>812</v>
          </cell>
          <cell r="Q519">
            <v>730.8</v>
          </cell>
          <cell r="R519">
            <v>657.72</v>
          </cell>
        </row>
        <row r="520">
          <cell r="D520">
            <v>33120401500</v>
          </cell>
          <cell r="E520" t="str">
            <v>阴茎阴囊移位整形术</v>
          </cell>
          <cell r="F520">
            <v>1304</v>
          </cell>
        </row>
        <row r="520">
          <cell r="H520">
            <v>1835</v>
          </cell>
          <cell r="I520">
            <v>1663</v>
          </cell>
          <cell r="J520">
            <v>1490</v>
          </cell>
          <cell r="K520">
            <v>860</v>
          </cell>
          <cell r="L520">
            <v>1304</v>
          </cell>
          <cell r="M520">
            <v>1173.6</v>
          </cell>
          <cell r="N520">
            <v>1056.24</v>
          </cell>
          <cell r="O520">
            <v>950.616</v>
          </cell>
          <cell r="P520">
            <v>1304</v>
          </cell>
          <cell r="Q520">
            <v>1173.6</v>
          </cell>
          <cell r="R520">
            <v>1056.24</v>
          </cell>
        </row>
        <row r="521">
          <cell r="D521">
            <v>33151901200</v>
          </cell>
          <cell r="E521" t="str">
            <v>指关节成形术</v>
          </cell>
          <cell r="F521">
            <v>1353</v>
          </cell>
        </row>
        <row r="521">
          <cell r="H521">
            <v>1375</v>
          </cell>
          <cell r="I521">
            <v>1250</v>
          </cell>
          <cell r="J521">
            <v>1125</v>
          </cell>
          <cell r="K521">
            <v>900</v>
          </cell>
          <cell r="L521">
            <v>1353</v>
          </cell>
          <cell r="M521">
            <v>1217.7</v>
          </cell>
          <cell r="N521">
            <v>1095.93</v>
          </cell>
          <cell r="O521">
            <v>986.337</v>
          </cell>
          <cell r="P521">
            <v>1353</v>
          </cell>
          <cell r="Q521">
            <v>1217.7</v>
          </cell>
          <cell r="R521">
            <v>1095.93</v>
          </cell>
        </row>
        <row r="522">
          <cell r="D522">
            <v>33080300400</v>
          </cell>
          <cell r="E522" t="str">
            <v>心包肿瘤切除术</v>
          </cell>
          <cell r="F522">
            <v>2645</v>
          </cell>
        </row>
        <row r="522">
          <cell r="H522">
            <v>3717</v>
          </cell>
          <cell r="I522">
            <v>3372</v>
          </cell>
          <cell r="J522">
            <v>3046</v>
          </cell>
          <cell r="K522">
            <v>1760</v>
          </cell>
          <cell r="L522">
            <v>2645</v>
          </cell>
          <cell r="M522">
            <v>2380.5</v>
          </cell>
          <cell r="N522">
            <v>2142.45</v>
          </cell>
          <cell r="O522">
            <v>1928.205</v>
          </cell>
          <cell r="P522">
            <v>2645</v>
          </cell>
          <cell r="Q522">
            <v>2380.5</v>
          </cell>
          <cell r="R522">
            <v>2142.45</v>
          </cell>
        </row>
        <row r="523">
          <cell r="D523">
            <v>33130100202</v>
          </cell>
          <cell r="E523" t="str">
            <v>卵巢囊肿（赘生物）烧灼术（单侧）</v>
          </cell>
          <cell r="F523">
            <v>1710</v>
          </cell>
        </row>
        <row r="523">
          <cell r="H523">
            <v>1740</v>
          </cell>
          <cell r="I523">
            <v>1575</v>
          </cell>
          <cell r="J523">
            <v>1410</v>
          </cell>
          <cell r="K523">
            <v>1130</v>
          </cell>
          <cell r="L523">
            <v>1710</v>
          </cell>
          <cell r="M523">
            <v>1539</v>
          </cell>
          <cell r="N523">
            <v>1385.1</v>
          </cell>
          <cell r="O523">
            <v>1246.59</v>
          </cell>
          <cell r="P523">
            <v>1710</v>
          </cell>
          <cell r="Q523">
            <v>1539</v>
          </cell>
          <cell r="R523">
            <v>1385.1</v>
          </cell>
        </row>
        <row r="524">
          <cell r="D524">
            <v>33040400601</v>
          </cell>
          <cell r="E524" t="str">
            <v>前房异物取出术</v>
          </cell>
          <cell r="F524">
            <v>484</v>
          </cell>
        </row>
        <row r="524">
          <cell r="H524">
            <v>732</v>
          </cell>
          <cell r="I524">
            <v>665</v>
          </cell>
          <cell r="J524">
            <v>599</v>
          </cell>
          <cell r="K524">
            <v>360</v>
          </cell>
          <cell r="L524">
            <v>484</v>
          </cell>
          <cell r="M524">
            <v>435.6</v>
          </cell>
          <cell r="N524">
            <v>392.04</v>
          </cell>
          <cell r="O524">
            <v>352.836</v>
          </cell>
          <cell r="P524">
            <v>484</v>
          </cell>
          <cell r="Q524">
            <v>435.6</v>
          </cell>
          <cell r="R524">
            <v>392.04</v>
          </cell>
        </row>
        <row r="525">
          <cell r="D525">
            <v>33160303600</v>
          </cell>
          <cell r="E525" t="str">
            <v>全手切削痂植皮术</v>
          </cell>
          <cell r="F525">
            <v>2376</v>
          </cell>
        </row>
        <row r="525">
          <cell r="H525">
            <v>2926</v>
          </cell>
          <cell r="I525">
            <v>2660</v>
          </cell>
          <cell r="J525">
            <v>2394</v>
          </cell>
          <cell r="K525">
            <v>1440</v>
          </cell>
          <cell r="L525">
            <v>2376</v>
          </cell>
          <cell r="M525">
            <v>2138.4</v>
          </cell>
          <cell r="N525">
            <v>1924.56</v>
          </cell>
          <cell r="O525">
            <v>1732.104</v>
          </cell>
          <cell r="P525">
            <v>2376</v>
          </cell>
          <cell r="Q525">
            <v>2138.4</v>
          </cell>
          <cell r="R525">
            <v>1924.56</v>
          </cell>
        </row>
        <row r="526">
          <cell r="D526">
            <v>33110201100</v>
          </cell>
          <cell r="E526" t="str">
            <v>输尿管残端切除术</v>
          </cell>
          <cell r="F526">
            <v>1082</v>
          </cell>
        </row>
        <row r="526">
          <cell r="H526">
            <v>1145</v>
          </cell>
          <cell r="I526">
            <v>1040</v>
          </cell>
          <cell r="J526">
            <v>935</v>
          </cell>
          <cell r="K526">
            <v>720</v>
          </cell>
          <cell r="L526">
            <v>1082</v>
          </cell>
          <cell r="M526">
            <v>973.8</v>
          </cell>
          <cell r="N526">
            <v>876.42</v>
          </cell>
          <cell r="O526">
            <v>788.778</v>
          </cell>
          <cell r="P526">
            <v>1082</v>
          </cell>
          <cell r="Q526">
            <v>973.8</v>
          </cell>
          <cell r="R526">
            <v>876.42</v>
          </cell>
        </row>
        <row r="527">
          <cell r="D527">
            <v>33160100900</v>
          </cell>
          <cell r="E527" t="str">
            <v>乳房再造术II期（单侧）</v>
          </cell>
          <cell r="F527">
            <v>2970</v>
          </cell>
        </row>
        <row r="527">
          <cell r="H527">
            <v>4096</v>
          </cell>
          <cell r="I527">
            <v>3724</v>
          </cell>
          <cell r="J527">
            <v>3352</v>
          </cell>
          <cell r="K527">
            <v>1800</v>
          </cell>
          <cell r="L527">
            <v>2970</v>
          </cell>
          <cell r="M527">
            <v>2673</v>
          </cell>
          <cell r="N527">
            <v>2405.7</v>
          </cell>
          <cell r="O527">
            <v>2165.13</v>
          </cell>
          <cell r="P527">
            <v>2970</v>
          </cell>
          <cell r="Q527">
            <v>2673</v>
          </cell>
          <cell r="R527">
            <v>2405.7</v>
          </cell>
        </row>
        <row r="528">
          <cell r="D528">
            <v>33020200400</v>
          </cell>
          <cell r="E528" t="str">
            <v>三叉神经干鞘膜内注射术</v>
          </cell>
          <cell r="F528">
            <v>605</v>
          </cell>
        </row>
        <row r="528">
          <cell r="H528">
            <v>770</v>
          </cell>
          <cell r="I528">
            <v>700</v>
          </cell>
          <cell r="J528">
            <v>630</v>
          </cell>
          <cell r="K528">
            <v>450</v>
          </cell>
          <cell r="L528">
            <v>605</v>
          </cell>
          <cell r="M528">
            <v>544.5</v>
          </cell>
          <cell r="N528">
            <v>490.05</v>
          </cell>
          <cell r="O528">
            <v>441.045</v>
          </cell>
          <cell r="P528">
            <v>605</v>
          </cell>
          <cell r="Q528">
            <v>544.5</v>
          </cell>
          <cell r="R528">
            <v>490.05</v>
          </cell>
        </row>
        <row r="529">
          <cell r="D529">
            <v>33070301000</v>
          </cell>
          <cell r="E529" t="str">
            <v>胸骨牵引术</v>
          </cell>
          <cell r="F529">
            <v>350</v>
          </cell>
        </row>
        <row r="529">
          <cell r="H529">
            <v>579</v>
          </cell>
          <cell r="I529">
            <v>532</v>
          </cell>
          <cell r="J529">
            <v>479</v>
          </cell>
          <cell r="K529">
            <v>290</v>
          </cell>
          <cell r="L529">
            <v>350</v>
          </cell>
          <cell r="M529">
            <v>315</v>
          </cell>
          <cell r="N529">
            <v>283.5</v>
          </cell>
          <cell r="O529">
            <v>255.15</v>
          </cell>
          <cell r="P529">
            <v>350</v>
          </cell>
          <cell r="Q529">
            <v>315</v>
          </cell>
          <cell r="R529">
            <v>283.5</v>
          </cell>
        </row>
        <row r="530">
          <cell r="D530">
            <v>31150100223</v>
          </cell>
          <cell r="E530" t="str">
            <v>婚姻质量问卷</v>
          </cell>
          <cell r="F530">
            <v>39</v>
          </cell>
        </row>
        <row r="530">
          <cell r="H530">
            <v>46</v>
          </cell>
          <cell r="I530">
            <v>46</v>
          </cell>
          <cell r="J530">
            <v>46</v>
          </cell>
          <cell r="K530">
            <v>30</v>
          </cell>
          <cell r="L530">
            <v>39</v>
          </cell>
          <cell r="M530">
            <v>39</v>
          </cell>
          <cell r="N530">
            <v>39</v>
          </cell>
          <cell r="O530">
            <v>35.1</v>
          </cell>
          <cell r="P530">
            <v>39</v>
          </cell>
          <cell r="Q530">
            <v>39</v>
          </cell>
          <cell r="R530">
            <v>39</v>
          </cell>
        </row>
        <row r="531">
          <cell r="D531">
            <v>33110400300</v>
          </cell>
          <cell r="E531" t="str">
            <v>尿道会师术</v>
          </cell>
          <cell r="F531">
            <v>1082</v>
          </cell>
        </row>
        <row r="531">
          <cell r="H531">
            <v>1140</v>
          </cell>
          <cell r="I531">
            <v>1040</v>
          </cell>
          <cell r="J531">
            <v>940</v>
          </cell>
          <cell r="K531">
            <v>720</v>
          </cell>
          <cell r="L531">
            <v>1082</v>
          </cell>
          <cell r="M531">
            <v>973.8</v>
          </cell>
          <cell r="N531">
            <v>876.42</v>
          </cell>
          <cell r="O531">
            <v>788.778</v>
          </cell>
          <cell r="P531">
            <v>1082</v>
          </cell>
          <cell r="Q531">
            <v>973.8</v>
          </cell>
          <cell r="R531">
            <v>876.42</v>
          </cell>
        </row>
        <row r="532">
          <cell r="D532">
            <v>33040101100</v>
          </cell>
          <cell r="E532" t="str">
            <v>内眦赘皮矫治术</v>
          </cell>
          <cell r="F532">
            <v>280</v>
          </cell>
        </row>
        <row r="532">
          <cell r="H532">
            <v>350</v>
          </cell>
          <cell r="I532">
            <v>310</v>
          </cell>
          <cell r="J532">
            <v>285</v>
          </cell>
          <cell r="K532">
            <v>230</v>
          </cell>
          <cell r="L532">
            <v>280</v>
          </cell>
          <cell r="M532">
            <v>252</v>
          </cell>
          <cell r="N532">
            <v>226.8</v>
          </cell>
          <cell r="O532">
            <v>204.12</v>
          </cell>
          <cell r="P532">
            <v>280</v>
          </cell>
          <cell r="Q532">
            <v>252</v>
          </cell>
          <cell r="R532">
            <v>226.8</v>
          </cell>
        </row>
        <row r="533">
          <cell r="D533">
            <v>33100402101</v>
          </cell>
          <cell r="E533" t="str">
            <v>肛周窦道切除术</v>
          </cell>
          <cell r="F533">
            <v>583</v>
          </cell>
        </row>
        <row r="533">
          <cell r="H533">
            <v>660</v>
          </cell>
          <cell r="I533">
            <v>600</v>
          </cell>
          <cell r="J533">
            <v>535</v>
          </cell>
          <cell r="K533">
            <v>430</v>
          </cell>
          <cell r="L533">
            <v>583</v>
          </cell>
          <cell r="M533">
            <v>524.7</v>
          </cell>
          <cell r="N533">
            <v>472.23</v>
          </cell>
          <cell r="O533">
            <v>425.007</v>
          </cell>
          <cell r="P533">
            <v>583</v>
          </cell>
          <cell r="Q533">
            <v>524.7</v>
          </cell>
          <cell r="R533">
            <v>472.23</v>
          </cell>
        </row>
        <row r="534">
          <cell r="D534">
            <v>33130400701</v>
          </cell>
          <cell r="E534" t="str">
            <v>阴道结节切除术</v>
          </cell>
          <cell r="F534">
            <v>726</v>
          </cell>
        </row>
        <row r="534">
          <cell r="H534">
            <v>825</v>
          </cell>
          <cell r="I534">
            <v>750</v>
          </cell>
          <cell r="J534">
            <v>675</v>
          </cell>
          <cell r="K534">
            <v>540</v>
          </cell>
          <cell r="L534">
            <v>726</v>
          </cell>
          <cell r="M534">
            <v>653.4</v>
          </cell>
          <cell r="N534">
            <v>588.06</v>
          </cell>
          <cell r="O534">
            <v>529.254</v>
          </cell>
          <cell r="P534">
            <v>726</v>
          </cell>
          <cell r="Q534">
            <v>653.4</v>
          </cell>
          <cell r="R534">
            <v>588.06</v>
          </cell>
        </row>
        <row r="535">
          <cell r="D535">
            <v>33130302302</v>
          </cell>
          <cell r="E535" t="str">
            <v>阴道吊带术</v>
          </cell>
          <cell r="F535">
            <v>913</v>
          </cell>
        </row>
        <row r="535">
          <cell r="H535">
            <v>1035</v>
          </cell>
          <cell r="I535">
            <v>935</v>
          </cell>
          <cell r="J535">
            <v>850</v>
          </cell>
          <cell r="K535">
            <v>680</v>
          </cell>
          <cell r="L535">
            <v>913</v>
          </cell>
          <cell r="M535">
            <v>821.7</v>
          </cell>
          <cell r="N535">
            <v>739.53</v>
          </cell>
          <cell r="O535">
            <v>665.577</v>
          </cell>
          <cell r="P535">
            <v>913</v>
          </cell>
          <cell r="Q535">
            <v>821.7</v>
          </cell>
          <cell r="R535">
            <v>739.53</v>
          </cell>
        </row>
        <row r="536">
          <cell r="D536">
            <v>33050101900</v>
          </cell>
          <cell r="E536" t="str">
            <v>耳廓畸形矫正术</v>
          </cell>
          <cell r="F536">
            <v>1365</v>
          </cell>
        </row>
        <row r="536">
          <cell r="H536">
            <v>1440</v>
          </cell>
          <cell r="I536">
            <v>1310</v>
          </cell>
          <cell r="J536">
            <v>1180</v>
          </cell>
          <cell r="K536">
            <v>910</v>
          </cell>
          <cell r="L536">
            <v>1365</v>
          </cell>
          <cell r="M536">
            <v>1228.5</v>
          </cell>
          <cell r="N536">
            <v>1105.65</v>
          </cell>
          <cell r="O536">
            <v>995.085</v>
          </cell>
          <cell r="P536">
            <v>1365</v>
          </cell>
          <cell r="Q536">
            <v>1228.5</v>
          </cell>
          <cell r="R536">
            <v>1105.65</v>
          </cell>
        </row>
        <row r="537">
          <cell r="D537">
            <v>33070104400</v>
          </cell>
          <cell r="E537" t="str">
            <v>颈部囊状水瘤切除术</v>
          </cell>
          <cell r="F537">
            <v>1431</v>
          </cell>
        </row>
        <row r="537">
          <cell r="H537">
            <v>1762</v>
          </cell>
          <cell r="I537">
            <v>1596</v>
          </cell>
          <cell r="J537">
            <v>1430</v>
          </cell>
          <cell r="K537">
            <v>860</v>
          </cell>
          <cell r="L537">
            <v>1431</v>
          </cell>
          <cell r="M537">
            <v>1287.9</v>
          </cell>
          <cell r="N537">
            <v>1159.11</v>
          </cell>
          <cell r="O537">
            <v>1043.199</v>
          </cell>
          <cell r="P537">
            <v>1431</v>
          </cell>
          <cell r="Q537">
            <v>1287.9</v>
          </cell>
          <cell r="R537">
            <v>1159.11</v>
          </cell>
        </row>
        <row r="538">
          <cell r="D538">
            <v>33090000701</v>
          </cell>
          <cell r="E538" t="str">
            <v>经内镜腹腔淋巴结切除术</v>
          </cell>
          <cell r="F538">
            <v>812</v>
          </cell>
        </row>
        <row r="538">
          <cell r="H538">
            <v>858</v>
          </cell>
          <cell r="I538">
            <v>780</v>
          </cell>
          <cell r="J538">
            <v>700</v>
          </cell>
          <cell r="K538">
            <v>540</v>
          </cell>
          <cell r="L538">
            <v>812</v>
          </cell>
          <cell r="M538">
            <v>730.8</v>
          </cell>
          <cell r="N538">
            <v>657.72</v>
          </cell>
          <cell r="O538">
            <v>591.948</v>
          </cell>
          <cell r="P538">
            <v>812</v>
          </cell>
          <cell r="Q538">
            <v>730.8</v>
          </cell>
          <cell r="R538">
            <v>657.72</v>
          </cell>
        </row>
        <row r="539">
          <cell r="D539">
            <v>33151500300</v>
          </cell>
          <cell r="E539" t="str">
            <v>本氏(Bennet)骨折切开复位内固定术</v>
          </cell>
          <cell r="F539">
            <v>1254</v>
          </cell>
        </row>
        <row r="539">
          <cell r="H539">
            <v>1480</v>
          </cell>
          <cell r="I539">
            <v>1350</v>
          </cell>
          <cell r="J539">
            <v>1220</v>
          </cell>
          <cell r="K539">
            <v>940</v>
          </cell>
          <cell r="L539">
            <v>1254</v>
          </cell>
          <cell r="M539">
            <v>1128.6</v>
          </cell>
          <cell r="N539">
            <v>1015.74</v>
          </cell>
          <cell r="O539">
            <v>914.166</v>
          </cell>
          <cell r="P539">
            <v>1254</v>
          </cell>
          <cell r="Q539">
            <v>1128.6</v>
          </cell>
          <cell r="R539">
            <v>1015.74</v>
          </cell>
        </row>
        <row r="540">
          <cell r="D540">
            <v>33151201300</v>
          </cell>
          <cell r="E540" t="str">
            <v>胫骨结节垫高术</v>
          </cell>
          <cell r="F540">
            <v>1845</v>
          </cell>
        </row>
        <row r="540">
          <cell r="H540">
            <v>2494</v>
          </cell>
          <cell r="I540">
            <v>2261</v>
          </cell>
          <cell r="J540">
            <v>2028</v>
          </cell>
          <cell r="K540">
            <v>1220</v>
          </cell>
          <cell r="L540">
            <v>1845</v>
          </cell>
          <cell r="M540">
            <v>1660.5</v>
          </cell>
          <cell r="N540">
            <v>1494.45</v>
          </cell>
          <cell r="O540">
            <v>1345.005</v>
          </cell>
          <cell r="P540">
            <v>1845</v>
          </cell>
          <cell r="Q540">
            <v>1660.5</v>
          </cell>
          <cell r="R540">
            <v>1494.45</v>
          </cell>
        </row>
        <row r="541">
          <cell r="D541">
            <v>33120200201</v>
          </cell>
          <cell r="E541" t="str">
            <v>阴囊血肿清除引流术</v>
          </cell>
          <cell r="F541">
            <v>330</v>
          </cell>
        </row>
        <row r="541">
          <cell r="H541">
            <v>410</v>
          </cell>
          <cell r="I541">
            <v>375</v>
          </cell>
          <cell r="J541">
            <v>335</v>
          </cell>
          <cell r="K541">
            <v>270</v>
          </cell>
          <cell r="L541">
            <v>330</v>
          </cell>
          <cell r="M541">
            <v>297</v>
          </cell>
          <cell r="N541">
            <v>267.3</v>
          </cell>
          <cell r="O541">
            <v>240.57</v>
          </cell>
          <cell r="P541">
            <v>330</v>
          </cell>
          <cell r="Q541">
            <v>297</v>
          </cell>
          <cell r="R541">
            <v>267.3</v>
          </cell>
        </row>
        <row r="542">
          <cell r="D542">
            <v>33040700201</v>
          </cell>
          <cell r="E542" t="str">
            <v>晶体切割术</v>
          </cell>
          <cell r="F542">
            <v>1931</v>
          </cell>
        </row>
        <row r="542">
          <cell r="H542">
            <v>2000</v>
          </cell>
          <cell r="I542">
            <v>1820</v>
          </cell>
          <cell r="J542">
            <v>1640</v>
          </cell>
          <cell r="K542">
            <v>1170</v>
          </cell>
          <cell r="L542">
            <v>1931</v>
          </cell>
          <cell r="M542">
            <v>1737.9</v>
          </cell>
          <cell r="N542">
            <v>1564.11</v>
          </cell>
          <cell r="O542">
            <v>1407.699</v>
          </cell>
          <cell r="P542">
            <v>1931</v>
          </cell>
          <cell r="Q542">
            <v>1737.9</v>
          </cell>
          <cell r="R542">
            <v>1564.11</v>
          </cell>
        </row>
        <row r="543">
          <cell r="D543">
            <v>33150300400</v>
          </cell>
          <cell r="E543" t="str">
            <v>尺、桡骨肿瘤切除及骨重建术</v>
          </cell>
          <cell r="F543">
            <v>2552</v>
          </cell>
        </row>
        <row r="543">
          <cell r="H543">
            <v>3265</v>
          </cell>
          <cell r="I543">
            <v>2973</v>
          </cell>
          <cell r="J543">
            <v>2680</v>
          </cell>
          <cell r="K543">
            <v>1550</v>
          </cell>
          <cell r="L543">
            <v>2552</v>
          </cell>
          <cell r="M543">
            <v>2296.8</v>
          </cell>
          <cell r="N543">
            <v>2067.12</v>
          </cell>
          <cell r="O543">
            <v>1860.408</v>
          </cell>
          <cell r="P543">
            <v>2552</v>
          </cell>
          <cell r="Q543">
            <v>2296.8</v>
          </cell>
          <cell r="R543">
            <v>2067.12</v>
          </cell>
        </row>
        <row r="544">
          <cell r="D544">
            <v>33100200200</v>
          </cell>
          <cell r="E544" t="str">
            <v>胃出血切开缝扎止血术</v>
          </cell>
          <cell r="F544">
            <v>1353</v>
          </cell>
        </row>
        <row r="544">
          <cell r="H544">
            <v>1829</v>
          </cell>
          <cell r="I544">
            <v>1663</v>
          </cell>
          <cell r="J544">
            <v>1496</v>
          </cell>
          <cell r="K544">
            <v>900</v>
          </cell>
          <cell r="L544">
            <v>1353</v>
          </cell>
          <cell r="M544">
            <v>1217.7</v>
          </cell>
          <cell r="N544">
            <v>1095.93</v>
          </cell>
          <cell r="O544">
            <v>986.337</v>
          </cell>
          <cell r="P544">
            <v>1353</v>
          </cell>
          <cell r="Q544">
            <v>1217.7</v>
          </cell>
          <cell r="R544">
            <v>1095.93</v>
          </cell>
        </row>
        <row r="545">
          <cell r="D545">
            <v>33060801900</v>
          </cell>
          <cell r="E545" t="str">
            <v>骨内固定植入物取出术（单颌）</v>
          </cell>
          <cell r="F545">
            <v>633</v>
          </cell>
        </row>
        <row r="545">
          <cell r="H545">
            <v>838</v>
          </cell>
          <cell r="I545">
            <v>765</v>
          </cell>
          <cell r="J545">
            <v>685</v>
          </cell>
          <cell r="K545">
            <v>450</v>
          </cell>
          <cell r="L545">
            <v>633</v>
          </cell>
          <cell r="M545">
            <v>569.7</v>
          </cell>
          <cell r="N545">
            <v>512.73</v>
          </cell>
          <cell r="O545">
            <v>461.457</v>
          </cell>
          <cell r="P545">
            <v>633</v>
          </cell>
          <cell r="Q545">
            <v>569.7</v>
          </cell>
          <cell r="R545">
            <v>512.73</v>
          </cell>
        </row>
        <row r="546">
          <cell r="D546">
            <v>33152101001</v>
          </cell>
          <cell r="E546" t="str">
            <v>肩峰下减压术</v>
          </cell>
          <cell r="F546">
            <v>1931</v>
          </cell>
        </row>
        <row r="546">
          <cell r="H546">
            <v>2040</v>
          </cell>
          <cell r="I546">
            <v>1860</v>
          </cell>
          <cell r="J546">
            <v>1675</v>
          </cell>
          <cell r="K546">
            <v>1290</v>
          </cell>
          <cell r="L546">
            <v>1931</v>
          </cell>
          <cell r="M546">
            <v>1737.9</v>
          </cell>
          <cell r="N546">
            <v>1564.11</v>
          </cell>
          <cell r="O546">
            <v>1407.699</v>
          </cell>
          <cell r="P546">
            <v>1931</v>
          </cell>
          <cell r="Q546">
            <v>1737.9</v>
          </cell>
          <cell r="R546">
            <v>1564.11</v>
          </cell>
        </row>
        <row r="547">
          <cell r="D547">
            <v>33040100800</v>
          </cell>
          <cell r="E547" t="str">
            <v>睑外翻矫正术(单侧)</v>
          </cell>
          <cell r="F547">
            <v>242</v>
          </cell>
        </row>
        <row r="547">
          <cell r="H547">
            <v>366</v>
          </cell>
          <cell r="I547">
            <v>333</v>
          </cell>
          <cell r="J547">
            <v>299</v>
          </cell>
          <cell r="K547">
            <v>180</v>
          </cell>
          <cell r="L547">
            <v>242</v>
          </cell>
          <cell r="M547">
            <v>217.8</v>
          </cell>
          <cell r="N547">
            <v>196.02</v>
          </cell>
          <cell r="O547">
            <v>176.418</v>
          </cell>
          <cell r="P547">
            <v>242</v>
          </cell>
          <cell r="Q547">
            <v>217.8</v>
          </cell>
          <cell r="R547">
            <v>196.02</v>
          </cell>
        </row>
        <row r="548">
          <cell r="D548">
            <v>33120201101</v>
          </cell>
          <cell r="E548" t="str">
            <v>睾丸切除术（双侧）</v>
          </cell>
          <cell r="F548">
            <v>1452</v>
          </cell>
        </row>
        <row r="548">
          <cell r="H548">
            <v>1650</v>
          </cell>
          <cell r="I548">
            <v>1500</v>
          </cell>
          <cell r="J548">
            <v>1350</v>
          </cell>
          <cell r="K548">
            <v>1080</v>
          </cell>
          <cell r="L548">
            <v>1452</v>
          </cell>
          <cell r="M548">
            <v>1306.8</v>
          </cell>
          <cell r="N548">
            <v>1176.12</v>
          </cell>
          <cell r="O548">
            <v>1058.508</v>
          </cell>
          <cell r="P548">
            <v>1452</v>
          </cell>
          <cell r="Q548">
            <v>1306.8</v>
          </cell>
          <cell r="R548">
            <v>1176.12</v>
          </cell>
        </row>
        <row r="549">
          <cell r="D549">
            <v>33160200703</v>
          </cell>
          <cell r="E549" t="str">
            <v>体表血管瘤切除术(小)</v>
          </cell>
          <cell r="F549">
            <v>541</v>
          </cell>
        </row>
        <row r="549">
          <cell r="H549">
            <v>550</v>
          </cell>
          <cell r="I549">
            <v>500</v>
          </cell>
          <cell r="J549">
            <v>450</v>
          </cell>
          <cell r="K549">
            <v>360</v>
          </cell>
          <cell r="L549">
            <v>541</v>
          </cell>
          <cell r="M549">
            <v>486.9</v>
          </cell>
          <cell r="N549">
            <v>438.21</v>
          </cell>
          <cell r="O549">
            <v>394.389</v>
          </cell>
          <cell r="P549">
            <v>541</v>
          </cell>
          <cell r="Q549">
            <v>486.9</v>
          </cell>
          <cell r="R549">
            <v>438.21</v>
          </cell>
        </row>
        <row r="550">
          <cell r="D550">
            <v>33110400400</v>
          </cell>
          <cell r="E550" t="str">
            <v>前尿道吻合术</v>
          </cell>
          <cell r="F550">
            <v>770</v>
          </cell>
        </row>
        <row r="550">
          <cell r="H550">
            <v>1164</v>
          </cell>
          <cell r="I550">
            <v>1064</v>
          </cell>
          <cell r="J550">
            <v>964</v>
          </cell>
          <cell r="K550">
            <v>580</v>
          </cell>
          <cell r="L550">
            <v>770</v>
          </cell>
          <cell r="M550">
            <v>693</v>
          </cell>
          <cell r="N550">
            <v>623.7</v>
          </cell>
          <cell r="O550">
            <v>561.33</v>
          </cell>
          <cell r="P550">
            <v>770</v>
          </cell>
          <cell r="Q550">
            <v>693</v>
          </cell>
          <cell r="R550">
            <v>623.7</v>
          </cell>
        </row>
        <row r="551">
          <cell r="D551">
            <v>33151600103</v>
          </cell>
          <cell r="E551" t="str">
            <v>手部掌指关节切开复位内固定术</v>
          </cell>
          <cell r="F551">
            <v>1242</v>
          </cell>
        </row>
        <row r="551">
          <cell r="H551">
            <v>1260</v>
          </cell>
          <cell r="I551">
            <v>1150</v>
          </cell>
          <cell r="J551">
            <v>1035</v>
          </cell>
          <cell r="K551">
            <v>830</v>
          </cell>
          <cell r="L551">
            <v>1242</v>
          </cell>
          <cell r="M551">
            <v>1117.8</v>
          </cell>
          <cell r="N551">
            <v>1006.02</v>
          </cell>
          <cell r="O551">
            <v>905.418</v>
          </cell>
          <cell r="P551">
            <v>1242</v>
          </cell>
          <cell r="Q551">
            <v>1117.8</v>
          </cell>
          <cell r="R551">
            <v>1006.02</v>
          </cell>
        </row>
        <row r="552">
          <cell r="D552">
            <v>33050100101</v>
          </cell>
          <cell r="E552" t="str">
            <v>耳廓脓肿切排清创术</v>
          </cell>
          <cell r="F552">
            <v>88</v>
          </cell>
        </row>
        <row r="552">
          <cell r="H552">
            <v>110</v>
          </cell>
          <cell r="I552">
            <v>100</v>
          </cell>
          <cell r="J552">
            <v>90</v>
          </cell>
          <cell r="K552">
            <v>80</v>
          </cell>
          <cell r="L552">
            <v>88</v>
          </cell>
          <cell r="M552">
            <v>79.2</v>
          </cell>
          <cell r="N552">
            <v>71.28</v>
          </cell>
          <cell r="O552">
            <v>64.152</v>
          </cell>
          <cell r="P552">
            <v>88</v>
          </cell>
          <cell r="Q552">
            <v>79.2</v>
          </cell>
          <cell r="R552">
            <v>71.28</v>
          </cell>
        </row>
        <row r="553">
          <cell r="D553">
            <v>33160304501</v>
          </cell>
          <cell r="E553" t="str">
            <v>皮肤扩张器或支撑物取出术</v>
          </cell>
          <cell r="F553">
            <v>968</v>
          </cell>
        </row>
        <row r="553">
          <cell r="H553">
            <v>1100</v>
          </cell>
          <cell r="I553">
            <v>1000</v>
          </cell>
          <cell r="J553">
            <v>900</v>
          </cell>
          <cell r="K553">
            <v>720</v>
          </cell>
          <cell r="L553">
            <v>968</v>
          </cell>
          <cell r="M553">
            <v>871.2</v>
          </cell>
          <cell r="N553">
            <v>784.08</v>
          </cell>
          <cell r="O553">
            <v>705.672</v>
          </cell>
          <cell r="P553">
            <v>968</v>
          </cell>
          <cell r="Q553">
            <v>871.2</v>
          </cell>
          <cell r="R553">
            <v>784.08</v>
          </cell>
        </row>
        <row r="554">
          <cell r="D554">
            <v>33040100300</v>
          </cell>
          <cell r="E554" t="str">
            <v>内眦韧带断裂修复术</v>
          </cell>
          <cell r="F554">
            <v>198</v>
          </cell>
        </row>
        <row r="554">
          <cell r="H554">
            <v>299</v>
          </cell>
          <cell r="I554">
            <v>266</v>
          </cell>
          <cell r="J554">
            <v>233</v>
          </cell>
          <cell r="K554">
            <v>140</v>
          </cell>
          <cell r="L554">
            <v>198</v>
          </cell>
          <cell r="M554">
            <v>178.2</v>
          </cell>
          <cell r="N554">
            <v>160.38</v>
          </cell>
          <cell r="O554">
            <v>144.342</v>
          </cell>
          <cell r="P554">
            <v>198</v>
          </cell>
          <cell r="Q554">
            <v>178.2</v>
          </cell>
          <cell r="R554">
            <v>160.38</v>
          </cell>
        </row>
        <row r="555">
          <cell r="D555">
            <v>33120100700</v>
          </cell>
          <cell r="E555" t="str">
            <v>经尿道前列腺气囊扩张术</v>
          </cell>
          <cell r="F555">
            <v>541</v>
          </cell>
        </row>
        <row r="555">
          <cell r="H555">
            <v>732</v>
          </cell>
          <cell r="I555">
            <v>665</v>
          </cell>
          <cell r="J555">
            <v>599</v>
          </cell>
          <cell r="K555">
            <v>360</v>
          </cell>
          <cell r="L555">
            <v>541</v>
          </cell>
          <cell r="M555">
            <v>486.9</v>
          </cell>
          <cell r="N555">
            <v>438.21</v>
          </cell>
          <cell r="O555">
            <v>394.389</v>
          </cell>
          <cell r="P555">
            <v>541</v>
          </cell>
          <cell r="Q555">
            <v>486.9</v>
          </cell>
          <cell r="R555">
            <v>438.21</v>
          </cell>
        </row>
        <row r="556">
          <cell r="D556">
            <v>33120300900</v>
          </cell>
          <cell r="E556" t="str">
            <v>输精管粘堵术</v>
          </cell>
          <cell r="F556">
            <v>350</v>
          </cell>
        </row>
        <row r="556">
          <cell r="H556">
            <v>435</v>
          </cell>
          <cell r="I556">
            <v>400</v>
          </cell>
          <cell r="J556">
            <v>360</v>
          </cell>
          <cell r="K556">
            <v>290</v>
          </cell>
          <cell r="L556">
            <v>350</v>
          </cell>
          <cell r="M556">
            <v>315</v>
          </cell>
          <cell r="N556">
            <v>283.5</v>
          </cell>
          <cell r="O556">
            <v>255.15</v>
          </cell>
          <cell r="P556">
            <v>350</v>
          </cell>
          <cell r="Q556">
            <v>315</v>
          </cell>
          <cell r="R556">
            <v>283.5</v>
          </cell>
        </row>
        <row r="557">
          <cell r="D557">
            <v>33100400500</v>
          </cell>
          <cell r="E557" t="str">
            <v>直肠后间隙切开术</v>
          </cell>
          <cell r="F557">
            <v>726</v>
          </cell>
        </row>
        <row r="557">
          <cell r="H557">
            <v>825</v>
          </cell>
          <cell r="I557">
            <v>750</v>
          </cell>
          <cell r="J557">
            <v>675</v>
          </cell>
          <cell r="K557">
            <v>540</v>
          </cell>
          <cell r="L557">
            <v>726</v>
          </cell>
          <cell r="M557">
            <v>653.4</v>
          </cell>
          <cell r="N557">
            <v>588.06</v>
          </cell>
          <cell r="O557">
            <v>529.254</v>
          </cell>
          <cell r="P557">
            <v>726</v>
          </cell>
          <cell r="Q557">
            <v>653.4</v>
          </cell>
          <cell r="R557">
            <v>588.06</v>
          </cell>
        </row>
        <row r="558">
          <cell r="D558">
            <v>33060801700</v>
          </cell>
          <cell r="E558" t="str">
            <v>单颌牙弓夹板拆除术（单颌）</v>
          </cell>
          <cell r="F558">
            <v>69</v>
          </cell>
        </row>
        <row r="558">
          <cell r="H558">
            <v>92</v>
          </cell>
          <cell r="I558">
            <v>77</v>
          </cell>
          <cell r="J558">
            <v>77</v>
          </cell>
          <cell r="K558">
            <v>50</v>
          </cell>
          <cell r="L558">
            <v>69</v>
          </cell>
          <cell r="M558">
            <v>62.1</v>
          </cell>
          <cell r="N558">
            <v>55.89</v>
          </cell>
          <cell r="O558">
            <v>50.301</v>
          </cell>
          <cell r="P558">
            <v>69</v>
          </cell>
          <cell r="Q558">
            <v>62.1</v>
          </cell>
          <cell r="R558">
            <v>55.89</v>
          </cell>
        </row>
        <row r="559">
          <cell r="D559">
            <v>33151600102</v>
          </cell>
          <cell r="E559" t="str">
            <v>手部指间关节脱位切开复位内固定术</v>
          </cell>
          <cell r="F559">
            <v>1242</v>
          </cell>
        </row>
        <row r="559">
          <cell r="H559">
            <v>1260</v>
          </cell>
          <cell r="I559">
            <v>1150</v>
          </cell>
          <cell r="J559">
            <v>1035</v>
          </cell>
          <cell r="K559">
            <v>830</v>
          </cell>
          <cell r="L559">
            <v>1242</v>
          </cell>
          <cell r="M559">
            <v>1117.8</v>
          </cell>
          <cell r="N559">
            <v>1006.02</v>
          </cell>
          <cell r="O559">
            <v>905.418</v>
          </cell>
          <cell r="P559">
            <v>1242</v>
          </cell>
          <cell r="Q559">
            <v>1117.8</v>
          </cell>
          <cell r="R559">
            <v>1006.02</v>
          </cell>
        </row>
        <row r="560">
          <cell r="D560">
            <v>33152100500</v>
          </cell>
          <cell r="E560" t="str">
            <v>手外伤鱼际皮瓣术</v>
          </cell>
          <cell r="F560">
            <v>1218</v>
          </cell>
        </row>
        <row r="560">
          <cell r="H560">
            <v>1285</v>
          </cell>
          <cell r="I560">
            <v>1170</v>
          </cell>
          <cell r="J560">
            <v>1050</v>
          </cell>
          <cell r="K560">
            <v>810</v>
          </cell>
          <cell r="L560">
            <v>1218</v>
          </cell>
          <cell r="M560">
            <v>1096.2</v>
          </cell>
          <cell r="N560">
            <v>986.58</v>
          </cell>
          <cell r="O560">
            <v>887.922</v>
          </cell>
          <cell r="P560">
            <v>1218</v>
          </cell>
          <cell r="Q560">
            <v>1096.2</v>
          </cell>
          <cell r="R560">
            <v>986.58</v>
          </cell>
        </row>
        <row r="561">
          <cell r="D561">
            <v>33160200300</v>
          </cell>
          <cell r="E561" t="str">
            <v>胼胝病变切除修复术</v>
          </cell>
          <cell r="F561">
            <v>90</v>
          </cell>
        </row>
        <row r="561">
          <cell r="H561">
            <v>110</v>
          </cell>
          <cell r="I561">
            <v>100</v>
          </cell>
          <cell r="J561">
            <v>90</v>
          </cell>
          <cell r="K561">
            <v>70</v>
          </cell>
          <cell r="L561">
            <v>90</v>
          </cell>
          <cell r="M561">
            <v>81</v>
          </cell>
          <cell r="N561">
            <v>72.9</v>
          </cell>
          <cell r="O561">
            <v>65.61</v>
          </cell>
          <cell r="P561">
            <v>90</v>
          </cell>
          <cell r="Q561">
            <v>81</v>
          </cell>
          <cell r="R561">
            <v>72.9</v>
          </cell>
        </row>
        <row r="562">
          <cell r="D562">
            <v>33130400600</v>
          </cell>
          <cell r="E562" t="str">
            <v>阴道闭锁切开术</v>
          </cell>
          <cell r="F562">
            <v>990</v>
          </cell>
        </row>
        <row r="562">
          <cell r="H562">
            <v>1235</v>
          </cell>
          <cell r="I562">
            <v>1125</v>
          </cell>
          <cell r="J562">
            <v>1010</v>
          </cell>
          <cell r="K562">
            <v>810</v>
          </cell>
          <cell r="L562">
            <v>990</v>
          </cell>
          <cell r="M562">
            <v>891</v>
          </cell>
          <cell r="N562">
            <v>801.9</v>
          </cell>
          <cell r="O562">
            <v>721.71</v>
          </cell>
          <cell r="P562">
            <v>990</v>
          </cell>
          <cell r="Q562">
            <v>891</v>
          </cell>
          <cell r="R562">
            <v>801.9</v>
          </cell>
        </row>
        <row r="563">
          <cell r="D563">
            <v>33120100800</v>
          </cell>
          <cell r="E563" t="str">
            <v>经尿道前列腺支架置入术</v>
          </cell>
          <cell r="F563">
            <v>605</v>
          </cell>
        </row>
        <row r="563">
          <cell r="H563">
            <v>951</v>
          </cell>
          <cell r="I563">
            <v>865</v>
          </cell>
          <cell r="J563">
            <v>778</v>
          </cell>
          <cell r="K563">
            <v>450</v>
          </cell>
          <cell r="L563">
            <v>605</v>
          </cell>
          <cell r="M563">
            <v>544.5</v>
          </cell>
          <cell r="N563">
            <v>490.05</v>
          </cell>
          <cell r="O563">
            <v>441.045</v>
          </cell>
          <cell r="P563">
            <v>605</v>
          </cell>
          <cell r="Q563">
            <v>544.5</v>
          </cell>
          <cell r="R563">
            <v>490.05</v>
          </cell>
        </row>
        <row r="564">
          <cell r="D564">
            <v>33040900501</v>
          </cell>
          <cell r="E564" t="str">
            <v>巩膜探查术</v>
          </cell>
          <cell r="F564">
            <v>677</v>
          </cell>
        </row>
        <row r="564">
          <cell r="H564">
            <v>798</v>
          </cell>
          <cell r="I564">
            <v>718</v>
          </cell>
          <cell r="J564">
            <v>646</v>
          </cell>
          <cell r="K564">
            <v>450</v>
          </cell>
          <cell r="L564">
            <v>677</v>
          </cell>
          <cell r="M564">
            <v>609.3</v>
          </cell>
          <cell r="N564">
            <v>548.37</v>
          </cell>
          <cell r="O564">
            <v>493.533</v>
          </cell>
          <cell r="P564">
            <v>677</v>
          </cell>
          <cell r="Q564">
            <v>609.3</v>
          </cell>
          <cell r="R564">
            <v>548.37</v>
          </cell>
        </row>
        <row r="565">
          <cell r="D565">
            <v>33130400401</v>
          </cell>
          <cell r="E565" t="str">
            <v>阴道壁肉芽切除术</v>
          </cell>
          <cell r="F565">
            <v>176</v>
          </cell>
        </row>
        <row r="565">
          <cell r="H565">
            <v>220</v>
          </cell>
          <cell r="I565">
            <v>200</v>
          </cell>
          <cell r="J565">
            <v>180</v>
          </cell>
          <cell r="K565">
            <v>144</v>
          </cell>
          <cell r="L565">
            <v>176</v>
          </cell>
          <cell r="M565">
            <v>158.4</v>
          </cell>
          <cell r="N565">
            <v>142.56</v>
          </cell>
          <cell r="O565">
            <v>128.304</v>
          </cell>
          <cell r="P565">
            <v>176</v>
          </cell>
          <cell r="Q565">
            <v>158.4</v>
          </cell>
          <cell r="R565">
            <v>142.56</v>
          </cell>
        </row>
        <row r="566">
          <cell r="D566">
            <v>33150503300</v>
          </cell>
          <cell r="E566" t="str">
            <v>胫、腓骨骨折畸形愈合截骨矫形术</v>
          </cell>
          <cell r="F566">
            <v>1624</v>
          </cell>
        </row>
        <row r="566">
          <cell r="H566">
            <v>2281</v>
          </cell>
          <cell r="I566">
            <v>2075</v>
          </cell>
          <cell r="J566">
            <v>1869</v>
          </cell>
          <cell r="K566">
            <v>1080</v>
          </cell>
          <cell r="L566">
            <v>1624</v>
          </cell>
          <cell r="M566">
            <v>1461.6</v>
          </cell>
          <cell r="N566">
            <v>1315.44</v>
          </cell>
          <cell r="O566">
            <v>1183.896</v>
          </cell>
          <cell r="P566">
            <v>1624</v>
          </cell>
          <cell r="Q566">
            <v>1461.6</v>
          </cell>
          <cell r="R566">
            <v>1315.44</v>
          </cell>
        </row>
        <row r="567">
          <cell r="D567">
            <v>33150600901</v>
          </cell>
          <cell r="E567" t="str">
            <v>髌韧带挛缩松解、前（后）交叉韧带紧缩术</v>
          </cell>
          <cell r="F567">
            <v>1230</v>
          </cell>
        </row>
        <row r="567">
          <cell r="H567">
            <v>1300</v>
          </cell>
          <cell r="I567">
            <v>1180</v>
          </cell>
          <cell r="J567">
            <v>1070</v>
          </cell>
          <cell r="K567">
            <v>820</v>
          </cell>
          <cell r="L567">
            <v>1230</v>
          </cell>
          <cell r="M567">
            <v>1107</v>
          </cell>
          <cell r="N567">
            <v>996.3</v>
          </cell>
          <cell r="O567">
            <v>896.67</v>
          </cell>
          <cell r="P567">
            <v>1230</v>
          </cell>
          <cell r="Q567">
            <v>1107</v>
          </cell>
          <cell r="R567">
            <v>996.3</v>
          </cell>
        </row>
        <row r="568">
          <cell r="D568">
            <v>33100301600</v>
          </cell>
          <cell r="E568" t="str">
            <v>先天性肠腔闭锁成形术</v>
          </cell>
          <cell r="F568">
            <v>1985</v>
          </cell>
        </row>
        <row r="568">
          <cell r="H568">
            <v>2441</v>
          </cell>
          <cell r="I568">
            <v>2228</v>
          </cell>
          <cell r="J568">
            <v>2008</v>
          </cell>
          <cell r="K568">
            <v>1210</v>
          </cell>
          <cell r="L568">
            <v>1985</v>
          </cell>
          <cell r="M568">
            <v>1786.5</v>
          </cell>
          <cell r="N568">
            <v>1607.85</v>
          </cell>
          <cell r="O568">
            <v>1447.065</v>
          </cell>
          <cell r="P568">
            <v>1985</v>
          </cell>
          <cell r="Q568">
            <v>1786.5</v>
          </cell>
          <cell r="R568">
            <v>1607.85</v>
          </cell>
        </row>
        <row r="569">
          <cell r="D569">
            <v>33050201100</v>
          </cell>
          <cell r="E569" t="str">
            <v>经耳内镜鼓室探查术</v>
          </cell>
          <cell r="F569">
            <v>701</v>
          </cell>
        </row>
        <row r="569">
          <cell r="H569">
            <v>984</v>
          </cell>
          <cell r="I569">
            <v>898</v>
          </cell>
          <cell r="J569">
            <v>811</v>
          </cell>
          <cell r="K569">
            <v>470</v>
          </cell>
          <cell r="L569">
            <v>701</v>
          </cell>
          <cell r="M569">
            <v>630.9</v>
          </cell>
          <cell r="N569">
            <v>567.81</v>
          </cell>
          <cell r="O569">
            <v>511.029</v>
          </cell>
          <cell r="P569">
            <v>701</v>
          </cell>
          <cell r="Q569">
            <v>630.9</v>
          </cell>
          <cell r="R569">
            <v>567.81</v>
          </cell>
        </row>
        <row r="570">
          <cell r="D570">
            <v>33110302101</v>
          </cell>
          <cell r="E570" t="str">
            <v>膀胱颈紧缩术</v>
          </cell>
          <cell r="F570">
            <v>1082</v>
          </cell>
        </row>
        <row r="570">
          <cell r="H570">
            <v>1100</v>
          </cell>
          <cell r="I570">
            <v>1000</v>
          </cell>
          <cell r="J570">
            <v>900</v>
          </cell>
          <cell r="K570">
            <v>720</v>
          </cell>
          <cell r="L570">
            <v>1082</v>
          </cell>
          <cell r="M570">
            <v>973.8</v>
          </cell>
          <cell r="N570">
            <v>876.42</v>
          </cell>
          <cell r="O570">
            <v>788.778</v>
          </cell>
          <cell r="P570">
            <v>1082</v>
          </cell>
          <cell r="Q570">
            <v>973.8</v>
          </cell>
          <cell r="R570">
            <v>876.42</v>
          </cell>
        </row>
        <row r="571">
          <cell r="D571">
            <v>33070100100</v>
          </cell>
          <cell r="E571" t="str">
            <v>经直达喉镜喉肿物摘除术</v>
          </cell>
          <cell r="F571">
            <v>640</v>
          </cell>
        </row>
        <row r="571">
          <cell r="H571">
            <v>898</v>
          </cell>
          <cell r="I571">
            <v>811</v>
          </cell>
          <cell r="J571">
            <v>725</v>
          </cell>
          <cell r="K571">
            <v>420</v>
          </cell>
          <cell r="L571">
            <v>640</v>
          </cell>
          <cell r="M571">
            <v>576</v>
          </cell>
          <cell r="N571">
            <v>518.4</v>
          </cell>
          <cell r="O571">
            <v>466.56</v>
          </cell>
          <cell r="P571">
            <v>640</v>
          </cell>
          <cell r="Q571">
            <v>576</v>
          </cell>
          <cell r="R571">
            <v>518.4</v>
          </cell>
        </row>
        <row r="572">
          <cell r="D572">
            <v>33160201100</v>
          </cell>
          <cell r="E572" t="str">
            <v>腋臭切除术（单侧）</v>
          </cell>
          <cell r="F572">
            <v>363</v>
          </cell>
        </row>
        <row r="572">
          <cell r="H572">
            <v>545</v>
          </cell>
          <cell r="I572">
            <v>499</v>
          </cell>
          <cell r="J572">
            <v>446</v>
          </cell>
          <cell r="K572">
            <v>270</v>
          </cell>
          <cell r="L572">
            <v>363</v>
          </cell>
          <cell r="M572">
            <v>326.7</v>
          </cell>
          <cell r="N572">
            <v>294.03</v>
          </cell>
          <cell r="O572">
            <v>264.627</v>
          </cell>
          <cell r="P572">
            <v>363</v>
          </cell>
          <cell r="Q572">
            <v>326.7</v>
          </cell>
          <cell r="R572">
            <v>294.03</v>
          </cell>
        </row>
        <row r="573">
          <cell r="D573">
            <v>33060100300</v>
          </cell>
          <cell r="E573" t="str">
            <v>鼻部分缺损修复术</v>
          </cell>
          <cell r="F573">
            <v>1033</v>
          </cell>
        </row>
        <row r="573">
          <cell r="H573">
            <v>1450</v>
          </cell>
          <cell r="I573">
            <v>1317</v>
          </cell>
          <cell r="J573">
            <v>1184</v>
          </cell>
          <cell r="K573">
            <v>680</v>
          </cell>
          <cell r="L573">
            <v>1033</v>
          </cell>
          <cell r="M573">
            <v>929.7</v>
          </cell>
          <cell r="N573">
            <v>836.73</v>
          </cell>
          <cell r="O573">
            <v>753.057</v>
          </cell>
          <cell r="P573">
            <v>1033</v>
          </cell>
          <cell r="Q573">
            <v>929.7</v>
          </cell>
          <cell r="R573">
            <v>836.73</v>
          </cell>
        </row>
        <row r="574">
          <cell r="D574">
            <v>33150301200</v>
          </cell>
          <cell r="E574" t="str">
            <v>股骨下段肿瘤刮除骨腔灭活植骨术</v>
          </cell>
          <cell r="F574">
            <v>2325</v>
          </cell>
        </row>
        <row r="574">
          <cell r="H574">
            <v>3265</v>
          </cell>
          <cell r="I574">
            <v>2973</v>
          </cell>
          <cell r="J574">
            <v>2680</v>
          </cell>
          <cell r="K574">
            <v>1550</v>
          </cell>
          <cell r="L574">
            <v>2325</v>
          </cell>
          <cell r="M574">
            <v>2092.5</v>
          </cell>
          <cell r="N574">
            <v>1883.25</v>
          </cell>
          <cell r="O574">
            <v>1694.925</v>
          </cell>
          <cell r="P574">
            <v>2325</v>
          </cell>
          <cell r="Q574">
            <v>2092.5</v>
          </cell>
          <cell r="R574">
            <v>1883.25</v>
          </cell>
        </row>
        <row r="575">
          <cell r="D575">
            <v>33020200200</v>
          </cell>
          <cell r="E575" t="str">
            <v>三叉神经周围支切断术</v>
          </cell>
          <cell r="F575">
            <v>605</v>
          </cell>
        </row>
        <row r="575">
          <cell r="H575">
            <v>770</v>
          </cell>
          <cell r="I575">
            <v>700</v>
          </cell>
          <cell r="J575">
            <v>630</v>
          </cell>
          <cell r="K575">
            <v>450</v>
          </cell>
          <cell r="L575">
            <v>605</v>
          </cell>
          <cell r="M575">
            <v>544.5</v>
          </cell>
          <cell r="N575">
            <v>490.05</v>
          </cell>
          <cell r="O575">
            <v>441.045</v>
          </cell>
          <cell r="P575">
            <v>605</v>
          </cell>
          <cell r="Q575">
            <v>544.5</v>
          </cell>
          <cell r="R575">
            <v>490.05</v>
          </cell>
        </row>
        <row r="576">
          <cell r="D576">
            <v>33152101701</v>
          </cell>
          <cell r="E576" t="str">
            <v>拇囊炎手术治疗（单侧）</v>
          </cell>
          <cell r="F576">
            <v>550</v>
          </cell>
        </row>
        <row r="576">
          <cell r="H576">
            <v>685</v>
          </cell>
          <cell r="I576">
            <v>625</v>
          </cell>
          <cell r="J576">
            <v>560</v>
          </cell>
          <cell r="K576">
            <v>450</v>
          </cell>
          <cell r="L576">
            <v>550</v>
          </cell>
          <cell r="M576">
            <v>495</v>
          </cell>
          <cell r="N576">
            <v>445.5</v>
          </cell>
          <cell r="O576">
            <v>400.95</v>
          </cell>
          <cell r="P576">
            <v>550</v>
          </cell>
          <cell r="Q576">
            <v>495</v>
          </cell>
          <cell r="R576">
            <v>445.5</v>
          </cell>
        </row>
        <row r="577">
          <cell r="D577">
            <v>33080390100</v>
          </cell>
          <cell r="E577" t="str">
            <v>恶性肿瘤浆膜腔内灌注治疗</v>
          </cell>
          <cell r="F577">
            <v>1089</v>
          </cell>
        </row>
        <row r="577">
          <cell r="H577">
            <v>1235</v>
          </cell>
          <cell r="I577">
            <v>1125</v>
          </cell>
          <cell r="J577">
            <v>1010</v>
          </cell>
          <cell r="K577">
            <v>810</v>
          </cell>
          <cell r="L577">
            <v>1089</v>
          </cell>
          <cell r="M577">
            <v>980.1</v>
          </cell>
          <cell r="N577">
            <v>882.09</v>
          </cell>
          <cell r="O577">
            <v>793.881</v>
          </cell>
          <cell r="P577">
            <v>1089</v>
          </cell>
          <cell r="Q577">
            <v>980.1</v>
          </cell>
          <cell r="R577">
            <v>882.09</v>
          </cell>
        </row>
        <row r="578">
          <cell r="D578">
            <v>33151300303</v>
          </cell>
          <cell r="E578" t="str">
            <v>残端修整术（趾）</v>
          </cell>
          <cell r="F578">
            <v>110</v>
          </cell>
        </row>
        <row r="578">
          <cell r="H578">
            <v>135</v>
          </cell>
          <cell r="I578">
            <v>120</v>
          </cell>
          <cell r="J578">
            <v>105</v>
          </cell>
          <cell r="K578">
            <v>100</v>
          </cell>
          <cell r="L578">
            <v>110</v>
          </cell>
          <cell r="M578">
            <v>99</v>
          </cell>
          <cell r="N578">
            <v>89.1</v>
          </cell>
          <cell r="O578">
            <v>80.19</v>
          </cell>
          <cell r="P578">
            <v>110</v>
          </cell>
          <cell r="Q578">
            <v>99</v>
          </cell>
          <cell r="R578">
            <v>89.1</v>
          </cell>
        </row>
        <row r="579">
          <cell r="D579">
            <v>33070301600</v>
          </cell>
          <cell r="E579" t="str">
            <v>胸内异物清除术</v>
          </cell>
          <cell r="F579">
            <v>1353</v>
          </cell>
        </row>
        <row r="579">
          <cell r="H579">
            <v>1829</v>
          </cell>
          <cell r="I579">
            <v>1663</v>
          </cell>
          <cell r="J579">
            <v>1496</v>
          </cell>
          <cell r="K579">
            <v>900</v>
          </cell>
          <cell r="L579">
            <v>1353</v>
          </cell>
          <cell r="M579">
            <v>1217.7</v>
          </cell>
          <cell r="N579">
            <v>1095.93</v>
          </cell>
          <cell r="O579">
            <v>986.337</v>
          </cell>
          <cell r="P579">
            <v>1353</v>
          </cell>
          <cell r="Q579">
            <v>1217.7</v>
          </cell>
          <cell r="R579">
            <v>1095.93</v>
          </cell>
        </row>
        <row r="580">
          <cell r="D580">
            <v>33060503101</v>
          </cell>
          <cell r="E580" t="str">
            <v>鳃裂瘘切除术</v>
          </cell>
          <cell r="F580">
            <v>1139</v>
          </cell>
        </row>
        <row r="580">
          <cell r="H580">
            <v>1275</v>
          </cell>
          <cell r="I580">
            <v>1125</v>
          </cell>
          <cell r="J580">
            <v>1010</v>
          </cell>
          <cell r="K580">
            <v>810</v>
          </cell>
          <cell r="L580">
            <v>1139</v>
          </cell>
          <cell r="M580">
            <v>1025.1</v>
          </cell>
          <cell r="N580">
            <v>922.59</v>
          </cell>
          <cell r="O580">
            <v>830.331</v>
          </cell>
          <cell r="P580">
            <v>1139</v>
          </cell>
          <cell r="Q580">
            <v>1025.1</v>
          </cell>
          <cell r="R580">
            <v>922.59</v>
          </cell>
        </row>
        <row r="581">
          <cell r="D581">
            <v>33150502400</v>
          </cell>
          <cell r="E581" t="str">
            <v>肱骨干骨折不愈合切开植骨内固定术</v>
          </cell>
          <cell r="F581">
            <v>1378</v>
          </cell>
        </row>
        <row r="581">
          <cell r="H581">
            <v>1862</v>
          </cell>
          <cell r="I581">
            <v>1696</v>
          </cell>
          <cell r="J581">
            <v>1530</v>
          </cell>
          <cell r="K581">
            <v>920</v>
          </cell>
          <cell r="L581">
            <v>1378</v>
          </cell>
          <cell r="M581">
            <v>1240.2</v>
          </cell>
          <cell r="N581">
            <v>1116.18</v>
          </cell>
          <cell r="O581">
            <v>1004.562</v>
          </cell>
          <cell r="P581">
            <v>1378</v>
          </cell>
          <cell r="Q581">
            <v>1240.2</v>
          </cell>
          <cell r="R581">
            <v>1116.18</v>
          </cell>
        </row>
        <row r="582">
          <cell r="D582">
            <v>33150300300</v>
          </cell>
          <cell r="E582" t="str">
            <v>肱骨肿瘤切除及骨重建术</v>
          </cell>
          <cell r="F582">
            <v>2808</v>
          </cell>
        </row>
        <row r="582">
          <cell r="H582">
            <v>3458</v>
          </cell>
          <cell r="I582">
            <v>3139</v>
          </cell>
          <cell r="J582">
            <v>2826</v>
          </cell>
          <cell r="K582">
            <v>1700</v>
          </cell>
          <cell r="L582">
            <v>2808</v>
          </cell>
          <cell r="M582">
            <v>2527.2</v>
          </cell>
          <cell r="N582">
            <v>2274.48</v>
          </cell>
          <cell r="O582">
            <v>2047.032</v>
          </cell>
          <cell r="P582">
            <v>2808</v>
          </cell>
          <cell r="Q582">
            <v>2527.2</v>
          </cell>
          <cell r="R582">
            <v>2274.48</v>
          </cell>
        </row>
        <row r="583">
          <cell r="D583">
            <v>33130501400</v>
          </cell>
          <cell r="E583" t="str">
            <v>处女膜切开术</v>
          </cell>
          <cell r="F583">
            <v>220</v>
          </cell>
        </row>
        <row r="583">
          <cell r="H583">
            <v>366</v>
          </cell>
          <cell r="I583">
            <v>333</v>
          </cell>
          <cell r="J583">
            <v>299</v>
          </cell>
          <cell r="K583">
            <v>180</v>
          </cell>
          <cell r="L583">
            <v>220</v>
          </cell>
          <cell r="M583">
            <v>198</v>
          </cell>
          <cell r="N583">
            <v>178.2</v>
          </cell>
          <cell r="O583">
            <v>160.38</v>
          </cell>
          <cell r="P583">
            <v>220</v>
          </cell>
          <cell r="Q583">
            <v>198</v>
          </cell>
          <cell r="R583">
            <v>178.2</v>
          </cell>
        </row>
        <row r="584">
          <cell r="D584">
            <v>33150100400</v>
          </cell>
          <cell r="E584" t="str">
            <v>胸椎肿瘤切除术</v>
          </cell>
          <cell r="F584">
            <v>4266</v>
          </cell>
        </row>
        <row r="584">
          <cell r="H584">
            <v>5254</v>
          </cell>
          <cell r="I584">
            <v>4768</v>
          </cell>
          <cell r="J584">
            <v>4289</v>
          </cell>
          <cell r="K584">
            <v>2580</v>
          </cell>
          <cell r="L584">
            <v>4266</v>
          </cell>
          <cell r="M584">
            <v>3839.4</v>
          </cell>
          <cell r="N584">
            <v>3455.46</v>
          </cell>
          <cell r="O584">
            <v>3109.914</v>
          </cell>
          <cell r="P584">
            <v>4266</v>
          </cell>
          <cell r="Q584">
            <v>3839.4</v>
          </cell>
          <cell r="R584">
            <v>3455.46</v>
          </cell>
        </row>
        <row r="585">
          <cell r="D585">
            <v>33151100501</v>
          </cell>
          <cell r="E585" t="str">
            <v>近节趾骨背侧契形截骨手术</v>
          </cell>
          <cell r="F585">
            <v>1045</v>
          </cell>
        </row>
        <row r="585">
          <cell r="H585">
            <v>1235</v>
          </cell>
          <cell r="I585">
            <v>1120</v>
          </cell>
          <cell r="J585">
            <v>1000</v>
          </cell>
          <cell r="K585">
            <v>770</v>
          </cell>
          <cell r="L585">
            <v>1045</v>
          </cell>
          <cell r="M585">
            <v>940.5</v>
          </cell>
          <cell r="N585">
            <v>846.45</v>
          </cell>
          <cell r="O585">
            <v>761.805</v>
          </cell>
          <cell r="P585">
            <v>1045</v>
          </cell>
          <cell r="Q585">
            <v>940.5</v>
          </cell>
          <cell r="R585">
            <v>846.45</v>
          </cell>
        </row>
        <row r="586">
          <cell r="D586">
            <v>33100701900</v>
          </cell>
          <cell r="E586" t="str">
            <v>坏死性胰腺炎清创引流术</v>
          </cell>
          <cell r="F586">
            <v>3564</v>
          </cell>
        </row>
        <row r="586">
          <cell r="H586">
            <v>4562</v>
          </cell>
          <cell r="I586">
            <v>4150</v>
          </cell>
          <cell r="J586">
            <v>3737</v>
          </cell>
          <cell r="K586">
            <v>2160</v>
          </cell>
          <cell r="L586">
            <v>3564</v>
          </cell>
          <cell r="M586">
            <v>3207.6</v>
          </cell>
          <cell r="N586">
            <v>2886.84</v>
          </cell>
          <cell r="O586">
            <v>2598.156</v>
          </cell>
          <cell r="P586">
            <v>3564</v>
          </cell>
          <cell r="Q586">
            <v>3207.6</v>
          </cell>
          <cell r="R586">
            <v>2886.84</v>
          </cell>
        </row>
        <row r="587">
          <cell r="D587">
            <v>31010001400</v>
          </cell>
          <cell r="E587" t="str">
            <v>颅内压监测</v>
          </cell>
          <cell r="F587">
            <v>3</v>
          </cell>
        </row>
        <row r="587">
          <cell r="H587">
            <v>4</v>
          </cell>
          <cell r="I587">
            <v>4</v>
          </cell>
          <cell r="J587">
            <v>4</v>
          </cell>
          <cell r="K587">
            <v>3</v>
          </cell>
          <cell r="L587">
            <v>3</v>
          </cell>
          <cell r="M587">
            <v>3</v>
          </cell>
          <cell r="N587">
            <v>3</v>
          </cell>
          <cell r="O587">
            <v>2.7</v>
          </cell>
          <cell r="P587">
            <v>3</v>
          </cell>
          <cell r="Q587">
            <v>3</v>
          </cell>
          <cell r="R587">
            <v>3</v>
          </cell>
        </row>
        <row r="588">
          <cell r="D588">
            <v>33020100601</v>
          </cell>
          <cell r="E588" t="str">
            <v>开放性颅脑损伤清创+静脉窦破裂手术</v>
          </cell>
          <cell r="F588">
            <v>3346</v>
          </cell>
        </row>
        <row r="588">
          <cell r="H588">
            <v>3800</v>
          </cell>
          <cell r="I588">
            <v>3510</v>
          </cell>
          <cell r="J588">
            <v>3220</v>
          </cell>
          <cell r="K588">
            <v>2300</v>
          </cell>
          <cell r="L588">
            <v>3346</v>
          </cell>
          <cell r="M588">
            <v>3011.4</v>
          </cell>
          <cell r="N588">
            <v>2710.26</v>
          </cell>
          <cell r="O588">
            <v>2439.234</v>
          </cell>
          <cell r="P588">
            <v>3346</v>
          </cell>
          <cell r="Q588">
            <v>3011.4</v>
          </cell>
          <cell r="R588">
            <v>2710.26</v>
          </cell>
        </row>
        <row r="589">
          <cell r="D589">
            <v>33040500300</v>
          </cell>
          <cell r="E589" t="str">
            <v>虹膜根部离断修复术</v>
          </cell>
          <cell r="F589">
            <v>1040</v>
          </cell>
        </row>
        <row r="589">
          <cell r="H589">
            <v>1277</v>
          </cell>
          <cell r="I589">
            <v>1164</v>
          </cell>
          <cell r="J589">
            <v>1044</v>
          </cell>
          <cell r="K589">
            <v>630</v>
          </cell>
          <cell r="L589">
            <v>1040</v>
          </cell>
          <cell r="M589">
            <v>936</v>
          </cell>
          <cell r="N589">
            <v>842.4</v>
          </cell>
          <cell r="O589">
            <v>758.16</v>
          </cell>
          <cell r="P589">
            <v>1040</v>
          </cell>
          <cell r="Q589">
            <v>936</v>
          </cell>
          <cell r="R589">
            <v>842.4</v>
          </cell>
        </row>
        <row r="590">
          <cell r="D590">
            <v>33160304700</v>
          </cell>
          <cell r="E590" t="str">
            <v>烧伤瘢痕切除缝合术</v>
          </cell>
          <cell r="F590">
            <v>726</v>
          </cell>
        </row>
        <row r="590">
          <cell r="H590">
            <v>1097</v>
          </cell>
          <cell r="I590">
            <v>998</v>
          </cell>
          <cell r="J590">
            <v>898</v>
          </cell>
          <cell r="K590">
            <v>540</v>
          </cell>
          <cell r="L590">
            <v>726</v>
          </cell>
          <cell r="M590">
            <v>653.4</v>
          </cell>
          <cell r="N590">
            <v>588.06</v>
          </cell>
          <cell r="O590">
            <v>529.254</v>
          </cell>
          <cell r="P590">
            <v>726</v>
          </cell>
          <cell r="Q590">
            <v>653.4</v>
          </cell>
          <cell r="R590">
            <v>588.06</v>
          </cell>
        </row>
        <row r="591">
          <cell r="D591">
            <v>33160100901</v>
          </cell>
          <cell r="E591" t="str">
            <v>乳房再造术II期（双侧）</v>
          </cell>
          <cell r="F591">
            <v>5940</v>
          </cell>
        </row>
        <row r="591">
          <cell r="H591">
            <v>8193</v>
          </cell>
          <cell r="I591">
            <v>7448</v>
          </cell>
          <cell r="J591">
            <v>6703</v>
          </cell>
          <cell r="K591">
            <v>3600</v>
          </cell>
          <cell r="L591">
            <v>5940</v>
          </cell>
          <cell r="M591">
            <v>5346</v>
          </cell>
          <cell r="N591">
            <v>4811.4</v>
          </cell>
          <cell r="O591">
            <v>4330.26</v>
          </cell>
          <cell r="P591">
            <v>5940</v>
          </cell>
          <cell r="Q591">
            <v>5346</v>
          </cell>
          <cell r="R591">
            <v>4811.4</v>
          </cell>
        </row>
        <row r="592">
          <cell r="D592">
            <v>33100400401</v>
          </cell>
          <cell r="E592" t="str">
            <v>肛门直肠狭窄成形术</v>
          </cell>
          <cell r="F592">
            <v>810</v>
          </cell>
        </row>
        <row r="592">
          <cell r="H592">
            <v>1050</v>
          </cell>
          <cell r="I592">
            <v>960</v>
          </cell>
          <cell r="J592">
            <v>870</v>
          </cell>
          <cell r="K592">
            <v>670</v>
          </cell>
          <cell r="L592">
            <v>810</v>
          </cell>
          <cell r="M592">
            <v>729</v>
          </cell>
          <cell r="N592">
            <v>656.1</v>
          </cell>
          <cell r="O592">
            <v>590.49</v>
          </cell>
          <cell r="P592">
            <v>810</v>
          </cell>
          <cell r="Q592">
            <v>729</v>
          </cell>
          <cell r="R592">
            <v>656.1</v>
          </cell>
        </row>
        <row r="593">
          <cell r="D593">
            <v>33040600800</v>
          </cell>
          <cell r="E593" t="str">
            <v>人工晶体置换术</v>
          </cell>
          <cell r="F593">
            <v>1121</v>
          </cell>
        </row>
        <row r="593">
          <cell r="H593">
            <v>1543</v>
          </cell>
          <cell r="I593">
            <v>1397</v>
          </cell>
          <cell r="J593">
            <v>1264</v>
          </cell>
          <cell r="K593">
            <v>680</v>
          </cell>
          <cell r="L593">
            <v>1121</v>
          </cell>
          <cell r="M593">
            <v>1008.9</v>
          </cell>
          <cell r="N593">
            <v>908.01</v>
          </cell>
          <cell r="O593">
            <v>817.209</v>
          </cell>
          <cell r="P593">
            <v>1121</v>
          </cell>
          <cell r="Q593">
            <v>1008.9</v>
          </cell>
          <cell r="R593">
            <v>908.01</v>
          </cell>
        </row>
        <row r="594">
          <cell r="D594">
            <v>33110100700</v>
          </cell>
          <cell r="E594" t="str">
            <v>肾肿瘤剔除术</v>
          </cell>
          <cell r="F594">
            <v>1673</v>
          </cell>
        </row>
        <row r="594">
          <cell r="H594">
            <v>2354</v>
          </cell>
          <cell r="I594">
            <v>2141</v>
          </cell>
          <cell r="J594">
            <v>1935</v>
          </cell>
          <cell r="K594">
            <v>1120</v>
          </cell>
          <cell r="L594">
            <v>1673</v>
          </cell>
          <cell r="M594">
            <v>1505.7</v>
          </cell>
          <cell r="N594">
            <v>1355.13</v>
          </cell>
          <cell r="O594">
            <v>1219.617</v>
          </cell>
          <cell r="P594">
            <v>1673</v>
          </cell>
          <cell r="Q594">
            <v>1505.7</v>
          </cell>
          <cell r="R594">
            <v>1355.13</v>
          </cell>
        </row>
        <row r="595">
          <cell r="D595">
            <v>33050201200</v>
          </cell>
          <cell r="E595" t="str">
            <v>咽鼓管扩张术</v>
          </cell>
          <cell r="F595">
            <v>460</v>
          </cell>
        </row>
        <row r="595">
          <cell r="H595">
            <v>600</v>
          </cell>
          <cell r="I595">
            <v>545</v>
          </cell>
          <cell r="J595">
            <v>495</v>
          </cell>
          <cell r="K595">
            <v>380</v>
          </cell>
          <cell r="L595">
            <v>460</v>
          </cell>
          <cell r="M595">
            <v>414</v>
          </cell>
          <cell r="N595">
            <v>372.6</v>
          </cell>
          <cell r="O595">
            <v>335.34</v>
          </cell>
          <cell r="P595">
            <v>460</v>
          </cell>
          <cell r="Q595">
            <v>414</v>
          </cell>
          <cell r="R595">
            <v>372.6</v>
          </cell>
        </row>
        <row r="596">
          <cell r="D596">
            <v>33110400900</v>
          </cell>
          <cell r="E596" t="str">
            <v>尿道憩室切除术</v>
          </cell>
          <cell r="F596">
            <v>847</v>
          </cell>
        </row>
        <row r="596">
          <cell r="H596">
            <v>1277</v>
          </cell>
          <cell r="I596">
            <v>1164</v>
          </cell>
          <cell r="J596">
            <v>1044</v>
          </cell>
          <cell r="K596">
            <v>630</v>
          </cell>
          <cell r="L596">
            <v>847</v>
          </cell>
          <cell r="M596">
            <v>762.3</v>
          </cell>
          <cell r="N596">
            <v>686.07</v>
          </cell>
          <cell r="O596">
            <v>617.463</v>
          </cell>
          <cell r="P596">
            <v>847</v>
          </cell>
          <cell r="Q596">
            <v>762.3</v>
          </cell>
          <cell r="R596">
            <v>686.07</v>
          </cell>
        </row>
        <row r="597">
          <cell r="D597">
            <v>33160200301</v>
          </cell>
          <cell r="E597" t="str">
            <v>胼胝病变切除修复术植皮加收</v>
          </cell>
          <cell r="F597">
            <v>300</v>
          </cell>
        </row>
        <row r="597">
          <cell r="H597">
            <v>405</v>
          </cell>
          <cell r="I597">
            <v>405</v>
          </cell>
          <cell r="J597">
            <v>405</v>
          </cell>
          <cell r="K597">
            <v>300</v>
          </cell>
          <cell r="L597">
            <v>300</v>
          </cell>
          <cell r="M597">
            <v>300</v>
          </cell>
          <cell r="N597">
            <v>300</v>
          </cell>
          <cell r="O597">
            <v>270</v>
          </cell>
          <cell r="P597">
            <v>300</v>
          </cell>
          <cell r="Q597">
            <v>300</v>
          </cell>
          <cell r="R597">
            <v>300</v>
          </cell>
        </row>
        <row r="598">
          <cell r="D598">
            <v>33060501400</v>
          </cell>
          <cell r="E598" t="str">
            <v>舌骨上淋巴清扫术</v>
          </cell>
          <cell r="F598">
            <v>1334</v>
          </cell>
        </row>
        <row r="598">
          <cell r="H598">
            <v>1776</v>
          </cell>
          <cell r="I598">
            <v>1603</v>
          </cell>
          <cell r="J598">
            <v>1450</v>
          </cell>
          <cell r="K598">
            <v>950</v>
          </cell>
          <cell r="L598">
            <v>1334</v>
          </cell>
          <cell r="M598">
            <v>1200.6</v>
          </cell>
          <cell r="N598">
            <v>1080.54</v>
          </cell>
          <cell r="O598">
            <v>972.486</v>
          </cell>
          <cell r="P598">
            <v>1334</v>
          </cell>
          <cell r="Q598">
            <v>1200.6</v>
          </cell>
          <cell r="R598">
            <v>1080.54</v>
          </cell>
        </row>
        <row r="599">
          <cell r="D599">
            <v>33151300301</v>
          </cell>
          <cell r="E599" t="str">
            <v>残端修整术（下肢）</v>
          </cell>
          <cell r="F599">
            <v>726</v>
          </cell>
        </row>
        <row r="599">
          <cell r="H599">
            <v>825</v>
          </cell>
          <cell r="I599">
            <v>750</v>
          </cell>
          <cell r="J599">
            <v>675</v>
          </cell>
          <cell r="K599">
            <v>540</v>
          </cell>
          <cell r="L599">
            <v>726</v>
          </cell>
          <cell r="M599">
            <v>653.4</v>
          </cell>
          <cell r="N599">
            <v>588.06</v>
          </cell>
          <cell r="O599">
            <v>529.254</v>
          </cell>
          <cell r="P599">
            <v>726</v>
          </cell>
          <cell r="Q599">
            <v>653.4</v>
          </cell>
          <cell r="R599">
            <v>588.06</v>
          </cell>
        </row>
        <row r="600">
          <cell r="D600">
            <v>33060201400</v>
          </cell>
          <cell r="E600" t="str">
            <v>全筛窦切除术</v>
          </cell>
          <cell r="F600">
            <v>1566</v>
          </cell>
        </row>
        <row r="600">
          <cell r="H600">
            <v>2008</v>
          </cell>
          <cell r="I600">
            <v>1816</v>
          </cell>
          <cell r="J600">
            <v>1643</v>
          </cell>
          <cell r="K600">
            <v>950</v>
          </cell>
          <cell r="L600">
            <v>1566</v>
          </cell>
          <cell r="M600">
            <v>1409.4</v>
          </cell>
          <cell r="N600">
            <v>1268.46</v>
          </cell>
          <cell r="O600">
            <v>1141.614</v>
          </cell>
          <cell r="P600">
            <v>1566</v>
          </cell>
          <cell r="Q600">
            <v>1409.4</v>
          </cell>
          <cell r="R600">
            <v>1268.46</v>
          </cell>
        </row>
        <row r="601">
          <cell r="D601">
            <v>33080300300</v>
          </cell>
          <cell r="E601" t="str">
            <v>经胸腔镜心包部分切除术</v>
          </cell>
          <cell r="F601">
            <v>2903</v>
          </cell>
        </row>
        <row r="601">
          <cell r="H601">
            <v>3717</v>
          </cell>
          <cell r="I601">
            <v>3372</v>
          </cell>
          <cell r="J601">
            <v>3046</v>
          </cell>
          <cell r="K601">
            <v>1760</v>
          </cell>
          <cell r="L601">
            <v>2903</v>
          </cell>
          <cell r="M601">
            <v>2612.7</v>
          </cell>
          <cell r="N601">
            <v>2351.43</v>
          </cell>
          <cell r="O601">
            <v>2116.287</v>
          </cell>
          <cell r="P601">
            <v>2903</v>
          </cell>
          <cell r="Q601">
            <v>2612.7</v>
          </cell>
          <cell r="R601">
            <v>2351.43</v>
          </cell>
        </row>
        <row r="602">
          <cell r="D602">
            <v>33040900800</v>
          </cell>
          <cell r="E602" t="str">
            <v>眼球摘除术</v>
          </cell>
          <cell r="F602">
            <v>330</v>
          </cell>
        </row>
        <row r="602">
          <cell r="H602">
            <v>499</v>
          </cell>
          <cell r="I602">
            <v>446</v>
          </cell>
          <cell r="J602">
            <v>399</v>
          </cell>
          <cell r="K602">
            <v>240</v>
          </cell>
          <cell r="L602">
            <v>330</v>
          </cell>
          <cell r="M602">
            <v>297</v>
          </cell>
          <cell r="N602">
            <v>267.3</v>
          </cell>
          <cell r="O602">
            <v>240.57</v>
          </cell>
          <cell r="P602">
            <v>330</v>
          </cell>
          <cell r="Q602">
            <v>297</v>
          </cell>
          <cell r="R602">
            <v>267.3</v>
          </cell>
        </row>
        <row r="603">
          <cell r="D603">
            <v>33150301800</v>
          </cell>
          <cell r="E603" t="str">
            <v>跟骨肿瘤病灶刮除术</v>
          </cell>
          <cell r="F603">
            <v>1755</v>
          </cell>
        </row>
        <row r="603">
          <cell r="H603">
            <v>2161</v>
          </cell>
          <cell r="I603">
            <v>1962</v>
          </cell>
          <cell r="J603">
            <v>1762</v>
          </cell>
          <cell r="K603">
            <v>1060</v>
          </cell>
          <cell r="L603">
            <v>1755</v>
          </cell>
          <cell r="M603">
            <v>1579.5</v>
          </cell>
          <cell r="N603">
            <v>1421.55</v>
          </cell>
          <cell r="O603">
            <v>1279.395</v>
          </cell>
          <cell r="P603">
            <v>1755</v>
          </cell>
          <cell r="Q603">
            <v>1579.5</v>
          </cell>
          <cell r="R603">
            <v>1421.55</v>
          </cell>
        </row>
        <row r="604">
          <cell r="D604">
            <v>33130401500</v>
          </cell>
          <cell r="E604" t="str">
            <v>阴道癌根治术</v>
          </cell>
          <cell r="F604">
            <v>6600</v>
          </cell>
        </row>
        <row r="604">
          <cell r="H604">
            <v>7315</v>
          </cell>
          <cell r="I604">
            <v>6650</v>
          </cell>
          <cell r="J604">
            <v>5985</v>
          </cell>
          <cell r="K604">
            <v>3600</v>
          </cell>
          <cell r="L604">
            <v>6600</v>
          </cell>
          <cell r="M604">
            <v>5940</v>
          </cell>
          <cell r="N604">
            <v>5346</v>
          </cell>
          <cell r="O604">
            <v>4811.4</v>
          </cell>
          <cell r="P604">
            <v>6600</v>
          </cell>
          <cell r="Q604">
            <v>5940</v>
          </cell>
          <cell r="R604">
            <v>5346</v>
          </cell>
        </row>
        <row r="605">
          <cell r="D605">
            <v>33100500701</v>
          </cell>
          <cell r="E605" t="str">
            <v>肝癌切除术第一、第二肝门血管及下腔静脉受侵犯加收</v>
          </cell>
          <cell r="F605">
            <v>1350</v>
          </cell>
        </row>
        <row r="605">
          <cell r="H605">
            <v>1400</v>
          </cell>
          <cell r="I605">
            <v>1400</v>
          </cell>
          <cell r="J605">
            <v>1400</v>
          </cell>
          <cell r="K605">
            <v>1000</v>
          </cell>
          <cell r="L605">
            <v>1350</v>
          </cell>
          <cell r="M605">
            <v>1350</v>
          </cell>
          <cell r="N605">
            <v>1350</v>
          </cell>
          <cell r="O605">
            <v>1215</v>
          </cell>
          <cell r="P605">
            <v>1350</v>
          </cell>
          <cell r="Q605">
            <v>1350</v>
          </cell>
          <cell r="R605">
            <v>1350</v>
          </cell>
        </row>
        <row r="606">
          <cell r="D606">
            <v>33150103100</v>
          </cell>
          <cell r="E606" t="str">
            <v>胸椎横突椎板植骨融合术</v>
          </cell>
          <cell r="F606">
            <v>2727</v>
          </cell>
        </row>
        <row r="606">
          <cell r="H606">
            <v>3491</v>
          </cell>
          <cell r="I606">
            <v>3179</v>
          </cell>
          <cell r="J606">
            <v>2873</v>
          </cell>
          <cell r="K606">
            <v>1660</v>
          </cell>
          <cell r="L606">
            <v>2727</v>
          </cell>
          <cell r="M606">
            <v>2454.3</v>
          </cell>
          <cell r="N606">
            <v>2208.87</v>
          </cell>
          <cell r="O606">
            <v>1987.983</v>
          </cell>
          <cell r="P606">
            <v>2727</v>
          </cell>
          <cell r="Q606">
            <v>2454.3</v>
          </cell>
          <cell r="R606">
            <v>2208.87</v>
          </cell>
        </row>
        <row r="607">
          <cell r="D607">
            <v>33150301500</v>
          </cell>
          <cell r="E607" t="str">
            <v>胫骨上段肿瘤刮除+植骨术</v>
          </cell>
          <cell r="F607">
            <v>2079</v>
          </cell>
        </row>
        <row r="607">
          <cell r="H607">
            <v>2806</v>
          </cell>
          <cell r="I607">
            <v>2560</v>
          </cell>
          <cell r="J607">
            <v>2308</v>
          </cell>
          <cell r="K607">
            <v>1390</v>
          </cell>
          <cell r="L607">
            <v>2079</v>
          </cell>
          <cell r="M607">
            <v>1871.1</v>
          </cell>
          <cell r="N607">
            <v>1683.99</v>
          </cell>
          <cell r="O607">
            <v>1515.591</v>
          </cell>
          <cell r="P607">
            <v>2079</v>
          </cell>
          <cell r="Q607">
            <v>1871.1</v>
          </cell>
          <cell r="R607">
            <v>1683.99</v>
          </cell>
        </row>
        <row r="608">
          <cell r="D608">
            <v>33150104300</v>
          </cell>
          <cell r="E608" t="str">
            <v>腰椎横突间融合术</v>
          </cell>
          <cell r="F608">
            <v>2485</v>
          </cell>
        </row>
        <row r="608">
          <cell r="H608">
            <v>2625</v>
          </cell>
          <cell r="I608">
            <v>2390</v>
          </cell>
          <cell r="J608">
            <v>2160</v>
          </cell>
          <cell r="K608">
            <v>1660</v>
          </cell>
          <cell r="L608">
            <v>2485</v>
          </cell>
          <cell r="M608">
            <v>2236.5</v>
          </cell>
          <cell r="N608">
            <v>2012.85</v>
          </cell>
          <cell r="O608">
            <v>1811.565</v>
          </cell>
          <cell r="P608">
            <v>2485</v>
          </cell>
          <cell r="Q608">
            <v>2236.5</v>
          </cell>
          <cell r="R608">
            <v>2012.85</v>
          </cell>
        </row>
        <row r="609">
          <cell r="D609">
            <v>33070104000</v>
          </cell>
          <cell r="E609" t="str">
            <v>气管瘘修复术</v>
          </cell>
          <cell r="F609">
            <v>812</v>
          </cell>
        </row>
        <row r="609">
          <cell r="H609">
            <v>1141</v>
          </cell>
          <cell r="I609">
            <v>1037</v>
          </cell>
          <cell r="J609">
            <v>931</v>
          </cell>
          <cell r="K609">
            <v>540</v>
          </cell>
          <cell r="L609">
            <v>812</v>
          </cell>
          <cell r="M609">
            <v>730.8</v>
          </cell>
          <cell r="N609">
            <v>657.72</v>
          </cell>
          <cell r="O609">
            <v>591.948</v>
          </cell>
          <cell r="P609">
            <v>812</v>
          </cell>
          <cell r="Q609">
            <v>730.8</v>
          </cell>
          <cell r="R609">
            <v>657.72</v>
          </cell>
        </row>
        <row r="610">
          <cell r="D610">
            <v>31150100210</v>
          </cell>
          <cell r="E610" t="str">
            <v>简明智能测查(SM能力测查 )</v>
          </cell>
          <cell r="F610">
            <v>39</v>
          </cell>
        </row>
        <row r="610">
          <cell r="H610">
            <v>46</v>
          </cell>
          <cell r="I610">
            <v>46</v>
          </cell>
          <cell r="J610">
            <v>46</v>
          </cell>
          <cell r="K610">
            <v>30</v>
          </cell>
          <cell r="L610">
            <v>39</v>
          </cell>
          <cell r="M610">
            <v>39</v>
          </cell>
          <cell r="N610">
            <v>39</v>
          </cell>
          <cell r="O610">
            <v>35.1</v>
          </cell>
          <cell r="P610">
            <v>39</v>
          </cell>
          <cell r="Q610">
            <v>39</v>
          </cell>
          <cell r="R610">
            <v>39</v>
          </cell>
        </row>
        <row r="611">
          <cell r="D611">
            <v>33040701300</v>
          </cell>
          <cell r="E611" t="str">
            <v>内眼病冷凝术</v>
          </cell>
          <cell r="F611">
            <v>480</v>
          </cell>
        </row>
        <row r="611">
          <cell r="H611">
            <v>665</v>
          </cell>
          <cell r="I611">
            <v>605</v>
          </cell>
          <cell r="J611">
            <v>532</v>
          </cell>
          <cell r="K611">
            <v>320</v>
          </cell>
          <cell r="L611">
            <v>480</v>
          </cell>
          <cell r="M611">
            <v>432</v>
          </cell>
          <cell r="N611">
            <v>388.8</v>
          </cell>
          <cell r="O611">
            <v>349.92</v>
          </cell>
          <cell r="P611">
            <v>480</v>
          </cell>
          <cell r="Q611">
            <v>432</v>
          </cell>
          <cell r="R611">
            <v>388.8</v>
          </cell>
        </row>
        <row r="612">
          <cell r="D612">
            <v>33130400500</v>
          </cell>
          <cell r="E612" t="str">
            <v>阴道横纵膈切开术</v>
          </cell>
          <cell r="F612">
            <v>484</v>
          </cell>
        </row>
        <row r="612">
          <cell r="H612">
            <v>622</v>
          </cell>
          <cell r="I612">
            <v>560</v>
          </cell>
          <cell r="J612">
            <v>504</v>
          </cell>
          <cell r="K612">
            <v>360</v>
          </cell>
          <cell r="L612">
            <v>484</v>
          </cell>
          <cell r="M612">
            <v>435.6</v>
          </cell>
          <cell r="N612">
            <v>392.04</v>
          </cell>
          <cell r="O612">
            <v>352.836</v>
          </cell>
          <cell r="P612">
            <v>484</v>
          </cell>
          <cell r="Q612">
            <v>435.6</v>
          </cell>
          <cell r="R612">
            <v>392.04</v>
          </cell>
        </row>
        <row r="613">
          <cell r="D613">
            <v>33160303400</v>
          </cell>
          <cell r="E613" t="str">
            <v>烧（冻）伤截指术</v>
          </cell>
          <cell r="F613">
            <v>363</v>
          </cell>
        </row>
        <row r="613">
          <cell r="H613">
            <v>545</v>
          </cell>
          <cell r="I613">
            <v>499</v>
          </cell>
          <cell r="J613">
            <v>446</v>
          </cell>
          <cell r="K613">
            <v>270</v>
          </cell>
          <cell r="L613">
            <v>363</v>
          </cell>
          <cell r="M613">
            <v>326.7</v>
          </cell>
          <cell r="N613">
            <v>294.03</v>
          </cell>
          <cell r="O613">
            <v>264.627</v>
          </cell>
          <cell r="P613">
            <v>363</v>
          </cell>
          <cell r="Q613">
            <v>326.7</v>
          </cell>
          <cell r="R613">
            <v>294.03</v>
          </cell>
        </row>
        <row r="614">
          <cell r="D614">
            <v>33151000100</v>
          </cell>
          <cell r="E614" t="str">
            <v>肘关节截骨术</v>
          </cell>
          <cell r="F614">
            <v>1111</v>
          </cell>
        </row>
        <row r="614">
          <cell r="H614">
            <v>1676</v>
          </cell>
          <cell r="I614">
            <v>1530</v>
          </cell>
          <cell r="J614">
            <v>1383</v>
          </cell>
          <cell r="K614">
            <v>830</v>
          </cell>
          <cell r="L614">
            <v>1111</v>
          </cell>
          <cell r="M614">
            <v>999.9</v>
          </cell>
          <cell r="N614">
            <v>899.91</v>
          </cell>
          <cell r="O614">
            <v>809.919</v>
          </cell>
          <cell r="P614">
            <v>1111</v>
          </cell>
          <cell r="Q614">
            <v>999.9</v>
          </cell>
          <cell r="R614">
            <v>899.91</v>
          </cell>
        </row>
        <row r="615">
          <cell r="D615">
            <v>33160201000</v>
          </cell>
          <cell r="E615" t="str">
            <v>头皮缺损修复术</v>
          </cell>
          <cell r="F615">
            <v>812</v>
          </cell>
        </row>
        <row r="615">
          <cell r="H615">
            <v>1097</v>
          </cell>
          <cell r="I615">
            <v>998</v>
          </cell>
          <cell r="J615">
            <v>898</v>
          </cell>
          <cell r="K615">
            <v>540</v>
          </cell>
          <cell r="L615">
            <v>812</v>
          </cell>
          <cell r="M615">
            <v>730.8</v>
          </cell>
          <cell r="N615">
            <v>657.72</v>
          </cell>
          <cell r="O615">
            <v>591.948</v>
          </cell>
          <cell r="P615">
            <v>812</v>
          </cell>
          <cell r="Q615">
            <v>730.8</v>
          </cell>
          <cell r="R615">
            <v>657.72</v>
          </cell>
        </row>
        <row r="616">
          <cell r="D616">
            <v>33020300700</v>
          </cell>
          <cell r="E616" t="str">
            <v>颈内动脉内膜剥脱术</v>
          </cell>
          <cell r="F616">
            <v>2925</v>
          </cell>
        </row>
        <row r="616">
          <cell r="H616">
            <v>3239</v>
          </cell>
          <cell r="I616">
            <v>2939</v>
          </cell>
          <cell r="J616">
            <v>2640</v>
          </cell>
          <cell r="K616">
            <v>1590</v>
          </cell>
          <cell r="L616">
            <v>2925</v>
          </cell>
          <cell r="M616">
            <v>2632.5</v>
          </cell>
          <cell r="N616">
            <v>2369.25</v>
          </cell>
          <cell r="O616">
            <v>2132.325</v>
          </cell>
          <cell r="P616">
            <v>2925</v>
          </cell>
          <cell r="Q616">
            <v>2632.5</v>
          </cell>
          <cell r="R616">
            <v>2369.25</v>
          </cell>
        </row>
        <row r="617">
          <cell r="D617">
            <v>33160304800</v>
          </cell>
          <cell r="E617" t="str">
            <v>烧伤瘢痕切除松解植皮术</v>
          </cell>
          <cell r="F617">
            <v>1082</v>
          </cell>
        </row>
        <row r="617">
          <cell r="H617">
            <v>1463</v>
          </cell>
          <cell r="I617">
            <v>1330</v>
          </cell>
          <cell r="J617">
            <v>1197</v>
          </cell>
          <cell r="K617">
            <v>720</v>
          </cell>
          <cell r="L617">
            <v>1082</v>
          </cell>
          <cell r="M617">
            <v>973.8</v>
          </cell>
          <cell r="N617">
            <v>876.42</v>
          </cell>
          <cell r="O617">
            <v>788.778</v>
          </cell>
          <cell r="P617">
            <v>1082</v>
          </cell>
          <cell r="Q617">
            <v>973.8</v>
          </cell>
          <cell r="R617">
            <v>876.42</v>
          </cell>
        </row>
        <row r="618">
          <cell r="D618">
            <v>33151000200</v>
          </cell>
          <cell r="E618" t="str">
            <v>腕关节截骨术</v>
          </cell>
          <cell r="F618">
            <v>1242</v>
          </cell>
        </row>
        <row r="618">
          <cell r="H618">
            <v>1676</v>
          </cell>
          <cell r="I618">
            <v>1530</v>
          </cell>
          <cell r="J618">
            <v>1377</v>
          </cell>
          <cell r="K618">
            <v>830</v>
          </cell>
          <cell r="L618">
            <v>1242</v>
          </cell>
          <cell r="M618">
            <v>1117.8</v>
          </cell>
          <cell r="N618">
            <v>1006.02</v>
          </cell>
          <cell r="O618">
            <v>905.418</v>
          </cell>
          <cell r="P618">
            <v>1242</v>
          </cell>
          <cell r="Q618">
            <v>1117.8</v>
          </cell>
          <cell r="R618">
            <v>1006.02</v>
          </cell>
        </row>
        <row r="619">
          <cell r="D619">
            <v>33100102300</v>
          </cell>
          <cell r="E619" t="str">
            <v>贲门癌扩大根治术</v>
          </cell>
          <cell r="F619">
            <v>6980</v>
          </cell>
        </row>
        <row r="619">
          <cell r="H619">
            <v>8592</v>
          </cell>
          <cell r="I619">
            <v>7814</v>
          </cell>
          <cell r="J619">
            <v>7092</v>
          </cell>
          <cell r="K619">
            <v>4230</v>
          </cell>
          <cell r="L619">
            <v>6980</v>
          </cell>
          <cell r="M619">
            <v>6282</v>
          </cell>
          <cell r="N619">
            <v>5653.8</v>
          </cell>
          <cell r="O619">
            <v>5088.42</v>
          </cell>
          <cell r="P619">
            <v>6980</v>
          </cell>
          <cell r="Q619">
            <v>6282</v>
          </cell>
          <cell r="R619">
            <v>5653.8</v>
          </cell>
        </row>
        <row r="620">
          <cell r="D620">
            <v>33151000600</v>
          </cell>
          <cell r="E620" t="str">
            <v>股骨头钻孔及植骨术</v>
          </cell>
          <cell r="F620">
            <v>1845</v>
          </cell>
        </row>
        <row r="620">
          <cell r="H620">
            <v>2494</v>
          </cell>
          <cell r="I620">
            <v>2261</v>
          </cell>
          <cell r="J620">
            <v>2028</v>
          </cell>
          <cell r="K620">
            <v>1220</v>
          </cell>
          <cell r="L620">
            <v>1845</v>
          </cell>
          <cell r="M620">
            <v>1660.5</v>
          </cell>
          <cell r="N620">
            <v>1494.45</v>
          </cell>
          <cell r="O620">
            <v>1345.005</v>
          </cell>
          <cell r="P620">
            <v>1845</v>
          </cell>
          <cell r="Q620">
            <v>1660.5</v>
          </cell>
          <cell r="R620">
            <v>1494.45</v>
          </cell>
        </row>
        <row r="621">
          <cell r="D621">
            <v>33160200604</v>
          </cell>
          <cell r="E621" t="str">
            <v>脂肪血管瘤切除术(中)</v>
          </cell>
          <cell r="F621">
            <v>812</v>
          </cell>
        </row>
        <row r="621">
          <cell r="H621">
            <v>825</v>
          </cell>
          <cell r="I621">
            <v>750</v>
          </cell>
          <cell r="J621">
            <v>675</v>
          </cell>
          <cell r="K621">
            <v>540</v>
          </cell>
          <cell r="L621">
            <v>812</v>
          </cell>
          <cell r="M621">
            <v>730.8</v>
          </cell>
          <cell r="N621">
            <v>657.72</v>
          </cell>
          <cell r="O621">
            <v>591.948</v>
          </cell>
          <cell r="P621">
            <v>812</v>
          </cell>
          <cell r="Q621">
            <v>730.8</v>
          </cell>
          <cell r="R621">
            <v>657.72</v>
          </cell>
        </row>
        <row r="622">
          <cell r="D622">
            <v>33020301101</v>
          </cell>
          <cell r="E622" t="str">
            <v>颞浅动脉-大脑中动脉吻合术</v>
          </cell>
          <cell r="F622">
            <v>3135</v>
          </cell>
        </row>
        <row r="622">
          <cell r="H622">
            <v>3471</v>
          </cell>
          <cell r="I622">
            <v>3159</v>
          </cell>
          <cell r="J622">
            <v>2840</v>
          </cell>
          <cell r="K622">
            <v>1710</v>
          </cell>
          <cell r="L622">
            <v>3135</v>
          </cell>
          <cell r="M622">
            <v>2821.5</v>
          </cell>
          <cell r="N622">
            <v>2539.35</v>
          </cell>
          <cell r="O622">
            <v>2285.415</v>
          </cell>
          <cell r="P622">
            <v>3135</v>
          </cell>
          <cell r="Q622">
            <v>2821.5</v>
          </cell>
          <cell r="R622">
            <v>2539.35</v>
          </cell>
        </row>
        <row r="623">
          <cell r="D623">
            <v>33100300400</v>
          </cell>
          <cell r="E623" t="str">
            <v>肠回转不良矫治术</v>
          </cell>
          <cell r="F623">
            <v>1648</v>
          </cell>
        </row>
        <row r="623">
          <cell r="H623">
            <v>2228</v>
          </cell>
          <cell r="I623">
            <v>2028</v>
          </cell>
          <cell r="J623">
            <v>1829</v>
          </cell>
          <cell r="K623">
            <v>1100</v>
          </cell>
          <cell r="L623">
            <v>1648</v>
          </cell>
          <cell r="M623">
            <v>1483.2</v>
          </cell>
          <cell r="N623">
            <v>1334.88</v>
          </cell>
          <cell r="O623">
            <v>1201.392</v>
          </cell>
          <cell r="P623">
            <v>1648</v>
          </cell>
          <cell r="Q623">
            <v>1483.2</v>
          </cell>
          <cell r="R623">
            <v>1334.88</v>
          </cell>
        </row>
        <row r="624">
          <cell r="D624">
            <v>33040600700</v>
          </cell>
          <cell r="E624" t="str">
            <v>人工晶体复位术</v>
          </cell>
          <cell r="F624">
            <v>1021</v>
          </cell>
        </row>
        <row r="624">
          <cell r="H624">
            <v>1543</v>
          </cell>
          <cell r="I624">
            <v>1397</v>
          </cell>
          <cell r="J624">
            <v>1264</v>
          </cell>
          <cell r="K624">
            <v>680</v>
          </cell>
          <cell r="L624">
            <v>1021</v>
          </cell>
          <cell r="M624">
            <v>918.9</v>
          </cell>
          <cell r="N624">
            <v>827.01</v>
          </cell>
          <cell r="O624">
            <v>744.309</v>
          </cell>
          <cell r="P624">
            <v>1021</v>
          </cell>
          <cell r="Q624">
            <v>918.9</v>
          </cell>
          <cell r="R624">
            <v>827.01</v>
          </cell>
        </row>
        <row r="625">
          <cell r="D625">
            <v>33050100500</v>
          </cell>
          <cell r="E625" t="str">
            <v>耳息肉摘除术</v>
          </cell>
          <cell r="F625">
            <v>220</v>
          </cell>
        </row>
        <row r="625">
          <cell r="H625">
            <v>432</v>
          </cell>
          <cell r="I625">
            <v>299</v>
          </cell>
          <cell r="J625">
            <v>266</v>
          </cell>
          <cell r="K625">
            <v>160</v>
          </cell>
          <cell r="L625">
            <v>220</v>
          </cell>
          <cell r="M625">
            <v>198</v>
          </cell>
          <cell r="N625">
            <v>178.2</v>
          </cell>
          <cell r="O625">
            <v>160.38</v>
          </cell>
          <cell r="P625">
            <v>220</v>
          </cell>
          <cell r="Q625">
            <v>198</v>
          </cell>
          <cell r="R625">
            <v>178.2</v>
          </cell>
        </row>
        <row r="626">
          <cell r="D626">
            <v>33020101601</v>
          </cell>
          <cell r="E626" t="str">
            <v>开颅颞肌下减压</v>
          </cell>
          <cell r="F626">
            <v>2714</v>
          </cell>
        </row>
        <row r="626">
          <cell r="H626">
            <v>2810</v>
          </cell>
          <cell r="I626">
            <v>2560</v>
          </cell>
          <cell r="J626">
            <v>2310</v>
          </cell>
          <cell r="K626">
            <v>1650</v>
          </cell>
          <cell r="L626">
            <v>2714</v>
          </cell>
          <cell r="M626">
            <v>2442.6</v>
          </cell>
          <cell r="N626">
            <v>2198.34</v>
          </cell>
          <cell r="O626">
            <v>1978.506</v>
          </cell>
          <cell r="P626">
            <v>2714</v>
          </cell>
          <cell r="Q626">
            <v>2442.6</v>
          </cell>
          <cell r="R626">
            <v>2198.34</v>
          </cell>
        </row>
        <row r="627">
          <cell r="D627">
            <v>33150401100</v>
          </cell>
          <cell r="E627" t="str">
            <v>骨髓炎切开引流灌洗术</v>
          </cell>
          <cell r="F627">
            <v>1476</v>
          </cell>
        </row>
        <row r="627">
          <cell r="H627">
            <v>1995</v>
          </cell>
          <cell r="I627">
            <v>1809</v>
          </cell>
          <cell r="J627">
            <v>1625</v>
          </cell>
          <cell r="K627">
            <v>980</v>
          </cell>
          <cell r="L627">
            <v>1476</v>
          </cell>
          <cell r="M627">
            <v>1328.4</v>
          </cell>
          <cell r="N627">
            <v>1195.56</v>
          </cell>
          <cell r="O627">
            <v>1076.004</v>
          </cell>
          <cell r="P627">
            <v>1476</v>
          </cell>
          <cell r="Q627">
            <v>1328.4</v>
          </cell>
          <cell r="R627">
            <v>1195.56</v>
          </cell>
        </row>
        <row r="628">
          <cell r="D628">
            <v>33150501101</v>
          </cell>
          <cell r="E628" t="str">
            <v>史密斯骨折切开复位内固定术</v>
          </cell>
          <cell r="F628">
            <v>1210</v>
          </cell>
        </row>
        <row r="628">
          <cell r="H628">
            <v>1430</v>
          </cell>
          <cell r="I628">
            <v>1300</v>
          </cell>
          <cell r="J628">
            <v>1170</v>
          </cell>
          <cell r="K628">
            <v>900</v>
          </cell>
          <cell r="L628">
            <v>1210</v>
          </cell>
          <cell r="M628">
            <v>1089</v>
          </cell>
          <cell r="N628">
            <v>980.1</v>
          </cell>
          <cell r="O628">
            <v>882.09</v>
          </cell>
          <cell r="P628">
            <v>1210</v>
          </cell>
          <cell r="Q628">
            <v>1089</v>
          </cell>
          <cell r="R628">
            <v>980.1</v>
          </cell>
        </row>
        <row r="629">
          <cell r="D629">
            <v>33090000700</v>
          </cell>
          <cell r="E629" t="str">
            <v>经内镜盆腔淋巴结切除术</v>
          </cell>
          <cell r="F629">
            <v>812</v>
          </cell>
        </row>
        <row r="629">
          <cell r="H629">
            <v>1141</v>
          </cell>
          <cell r="I629">
            <v>1037</v>
          </cell>
          <cell r="J629">
            <v>931</v>
          </cell>
          <cell r="K629">
            <v>540</v>
          </cell>
          <cell r="L629">
            <v>812</v>
          </cell>
          <cell r="M629">
            <v>730.8</v>
          </cell>
          <cell r="N629">
            <v>657.72</v>
          </cell>
          <cell r="O629">
            <v>591.948</v>
          </cell>
          <cell r="P629">
            <v>812</v>
          </cell>
          <cell r="Q629">
            <v>730.8</v>
          </cell>
          <cell r="R629">
            <v>657.72</v>
          </cell>
        </row>
        <row r="630">
          <cell r="D630">
            <v>33020301300</v>
          </cell>
          <cell r="E630" t="str">
            <v>颞肌颞浅动脉贴敷术</v>
          </cell>
          <cell r="F630">
            <v>2805</v>
          </cell>
        </row>
        <row r="630">
          <cell r="H630">
            <v>3106</v>
          </cell>
          <cell r="I630">
            <v>2826</v>
          </cell>
          <cell r="J630">
            <v>2540</v>
          </cell>
          <cell r="K630">
            <v>1530</v>
          </cell>
          <cell r="L630">
            <v>2805</v>
          </cell>
          <cell r="M630">
            <v>2524.5</v>
          </cell>
          <cell r="N630">
            <v>2272.05</v>
          </cell>
          <cell r="O630">
            <v>2044.845</v>
          </cell>
          <cell r="P630">
            <v>2805</v>
          </cell>
          <cell r="Q630">
            <v>2524.5</v>
          </cell>
          <cell r="R630">
            <v>2272.05</v>
          </cell>
        </row>
        <row r="631">
          <cell r="D631">
            <v>33151100500</v>
          </cell>
          <cell r="E631" t="str">
            <v>近侧趾间关节融合术</v>
          </cell>
          <cell r="F631">
            <v>1045</v>
          </cell>
        </row>
        <row r="631">
          <cell r="H631">
            <v>1576</v>
          </cell>
          <cell r="I631">
            <v>1430</v>
          </cell>
          <cell r="J631">
            <v>1277</v>
          </cell>
          <cell r="K631">
            <v>770</v>
          </cell>
          <cell r="L631">
            <v>1045</v>
          </cell>
          <cell r="M631">
            <v>940.5</v>
          </cell>
          <cell r="N631">
            <v>846.45</v>
          </cell>
          <cell r="O631">
            <v>761.805</v>
          </cell>
          <cell r="P631">
            <v>1045</v>
          </cell>
          <cell r="Q631">
            <v>940.5</v>
          </cell>
          <cell r="R631">
            <v>846.45</v>
          </cell>
        </row>
        <row r="632">
          <cell r="D632">
            <v>32060000700</v>
          </cell>
          <cell r="E632" t="str">
            <v>颈内动脉海绵窦瘘栓塞术</v>
          </cell>
          <cell r="F632">
            <v>2475</v>
          </cell>
        </row>
        <row r="632">
          <cell r="H632">
            <v>3418</v>
          </cell>
          <cell r="I632">
            <v>3112</v>
          </cell>
          <cell r="J632">
            <v>2793</v>
          </cell>
          <cell r="K632">
            <v>1620</v>
          </cell>
          <cell r="L632">
            <v>2475</v>
          </cell>
          <cell r="M632">
            <v>2227.5</v>
          </cell>
          <cell r="N632">
            <v>2004.75</v>
          </cell>
          <cell r="O632">
            <v>1804.275</v>
          </cell>
          <cell r="P632">
            <v>2475</v>
          </cell>
          <cell r="Q632">
            <v>2227.5</v>
          </cell>
          <cell r="R632">
            <v>2004.75</v>
          </cell>
        </row>
        <row r="633">
          <cell r="D633">
            <v>33120401301</v>
          </cell>
          <cell r="E633" t="str">
            <v>阴茎弯曲矫正术</v>
          </cell>
          <cell r="F633">
            <v>924</v>
          </cell>
        </row>
        <row r="633">
          <cell r="H633">
            <v>1050</v>
          </cell>
          <cell r="I633">
            <v>950</v>
          </cell>
          <cell r="J633">
            <v>850</v>
          </cell>
          <cell r="K633">
            <v>680</v>
          </cell>
          <cell r="L633">
            <v>924</v>
          </cell>
          <cell r="M633">
            <v>831.6</v>
          </cell>
          <cell r="N633">
            <v>748.44</v>
          </cell>
          <cell r="O633">
            <v>673.596</v>
          </cell>
          <cell r="P633">
            <v>924</v>
          </cell>
          <cell r="Q633">
            <v>831.6</v>
          </cell>
          <cell r="R633">
            <v>748.44</v>
          </cell>
        </row>
        <row r="634">
          <cell r="D634">
            <v>33130302800</v>
          </cell>
          <cell r="E634" t="str">
            <v>根治性宫颈切除术</v>
          </cell>
          <cell r="F634">
            <v>7920</v>
          </cell>
        </row>
        <row r="634">
          <cell r="H634">
            <v>9829</v>
          </cell>
          <cell r="I634">
            <v>8938</v>
          </cell>
          <cell r="J634">
            <v>8047</v>
          </cell>
          <cell r="K634">
            <v>4320</v>
          </cell>
          <cell r="L634">
            <v>7920</v>
          </cell>
          <cell r="M634">
            <v>7128</v>
          </cell>
          <cell r="N634">
            <v>6415.2</v>
          </cell>
          <cell r="O634">
            <v>5773.68</v>
          </cell>
          <cell r="P634">
            <v>7920</v>
          </cell>
          <cell r="Q634">
            <v>7128</v>
          </cell>
          <cell r="R634">
            <v>6415.2</v>
          </cell>
        </row>
        <row r="635">
          <cell r="D635">
            <v>33030001500</v>
          </cell>
          <cell r="E635" t="str">
            <v>甲状舌管瘘切除术</v>
          </cell>
          <cell r="F635">
            <v>968</v>
          </cell>
        </row>
        <row r="635">
          <cell r="H635">
            <v>1516</v>
          </cell>
          <cell r="I635">
            <v>1383</v>
          </cell>
          <cell r="J635">
            <v>1244</v>
          </cell>
          <cell r="K635">
            <v>720</v>
          </cell>
          <cell r="L635">
            <v>968</v>
          </cell>
          <cell r="M635">
            <v>871.2</v>
          </cell>
          <cell r="N635">
            <v>784.08</v>
          </cell>
          <cell r="O635">
            <v>705.672</v>
          </cell>
          <cell r="P635">
            <v>968</v>
          </cell>
          <cell r="Q635">
            <v>871.2</v>
          </cell>
          <cell r="R635">
            <v>784.08</v>
          </cell>
        </row>
        <row r="636">
          <cell r="D636">
            <v>33070300600</v>
          </cell>
          <cell r="E636" t="str">
            <v>肋骨切除术</v>
          </cell>
          <cell r="F636">
            <v>726</v>
          </cell>
        </row>
        <row r="636">
          <cell r="H636">
            <v>1097</v>
          </cell>
          <cell r="I636">
            <v>998</v>
          </cell>
          <cell r="J636">
            <v>898</v>
          </cell>
          <cell r="K636">
            <v>540</v>
          </cell>
          <cell r="L636">
            <v>726</v>
          </cell>
          <cell r="M636">
            <v>653.4</v>
          </cell>
          <cell r="N636">
            <v>588.06</v>
          </cell>
          <cell r="O636">
            <v>529.254</v>
          </cell>
          <cell r="P636">
            <v>726</v>
          </cell>
          <cell r="Q636">
            <v>653.4</v>
          </cell>
          <cell r="R636">
            <v>588.06</v>
          </cell>
        </row>
        <row r="637">
          <cell r="D637">
            <v>33090001700</v>
          </cell>
          <cell r="E637" t="str">
            <v>脾修补术</v>
          </cell>
          <cell r="F637">
            <v>1353</v>
          </cell>
        </row>
        <row r="637">
          <cell r="H637">
            <v>1902</v>
          </cell>
          <cell r="I637">
            <v>1729</v>
          </cell>
          <cell r="J637">
            <v>1556</v>
          </cell>
          <cell r="K637">
            <v>900</v>
          </cell>
          <cell r="L637">
            <v>1353</v>
          </cell>
          <cell r="M637">
            <v>1217.7</v>
          </cell>
          <cell r="N637">
            <v>1095.93</v>
          </cell>
          <cell r="O637">
            <v>986.337</v>
          </cell>
          <cell r="P637">
            <v>1353</v>
          </cell>
          <cell r="Q637">
            <v>1217.7</v>
          </cell>
          <cell r="R637">
            <v>1095.93</v>
          </cell>
        </row>
        <row r="638">
          <cell r="D638">
            <v>33100101400</v>
          </cell>
          <cell r="E638" t="str">
            <v>食管癌根治+肠代食管术</v>
          </cell>
          <cell r="F638">
            <v>7128</v>
          </cell>
        </row>
        <row r="638">
          <cell r="H638">
            <v>9124</v>
          </cell>
          <cell r="I638">
            <v>8299</v>
          </cell>
          <cell r="J638">
            <v>7475</v>
          </cell>
          <cell r="K638">
            <v>4320</v>
          </cell>
          <cell r="L638">
            <v>7128</v>
          </cell>
          <cell r="M638">
            <v>6415.2</v>
          </cell>
          <cell r="N638">
            <v>5773.68</v>
          </cell>
          <cell r="O638">
            <v>5196.312</v>
          </cell>
          <cell r="P638">
            <v>7128</v>
          </cell>
          <cell r="Q638">
            <v>6415.2</v>
          </cell>
          <cell r="R638">
            <v>5773.68</v>
          </cell>
        </row>
        <row r="639">
          <cell r="D639">
            <v>33060801001</v>
          </cell>
          <cell r="E639" t="str">
            <v>上颌骨骨折切开复位内固定术（双颌）</v>
          </cell>
          <cell r="F639">
            <v>1794</v>
          </cell>
        </row>
        <row r="639">
          <cell r="H639">
            <v>2387</v>
          </cell>
          <cell r="I639">
            <v>2141</v>
          </cell>
          <cell r="J639">
            <v>1929</v>
          </cell>
          <cell r="K639">
            <v>1260</v>
          </cell>
          <cell r="L639">
            <v>1794</v>
          </cell>
          <cell r="M639">
            <v>1614.6</v>
          </cell>
          <cell r="N639">
            <v>1453.14</v>
          </cell>
          <cell r="O639">
            <v>1307.826</v>
          </cell>
          <cell r="P639">
            <v>1794</v>
          </cell>
          <cell r="Q639">
            <v>1614.6</v>
          </cell>
          <cell r="R639">
            <v>1453.14</v>
          </cell>
        </row>
        <row r="640">
          <cell r="D640">
            <v>33060501500</v>
          </cell>
          <cell r="E640" t="str">
            <v>舌恶性肿物切除术</v>
          </cell>
          <cell r="F640">
            <v>1426</v>
          </cell>
        </row>
        <row r="640">
          <cell r="H640">
            <v>1895</v>
          </cell>
          <cell r="I640">
            <v>1729</v>
          </cell>
          <cell r="J640">
            <v>1563</v>
          </cell>
          <cell r="K640">
            <v>1020</v>
          </cell>
          <cell r="L640">
            <v>1426</v>
          </cell>
          <cell r="M640">
            <v>1283.4</v>
          </cell>
          <cell r="N640">
            <v>1155.06</v>
          </cell>
          <cell r="O640">
            <v>1039.554</v>
          </cell>
          <cell r="P640">
            <v>1426</v>
          </cell>
          <cell r="Q640">
            <v>1283.4</v>
          </cell>
          <cell r="R640">
            <v>1155.06</v>
          </cell>
        </row>
        <row r="641">
          <cell r="D641">
            <v>33150301300</v>
          </cell>
          <cell r="E641" t="str">
            <v>股骨下段肿瘤切除术</v>
          </cell>
          <cell r="F641">
            <v>2079</v>
          </cell>
        </row>
        <row r="641">
          <cell r="H641">
            <v>2926</v>
          </cell>
          <cell r="I641">
            <v>2660</v>
          </cell>
          <cell r="J641">
            <v>2394</v>
          </cell>
          <cell r="K641">
            <v>1390</v>
          </cell>
          <cell r="L641">
            <v>2079</v>
          </cell>
          <cell r="M641">
            <v>1871.1</v>
          </cell>
          <cell r="N641">
            <v>1683.99</v>
          </cell>
          <cell r="O641">
            <v>1515.591</v>
          </cell>
          <cell r="P641">
            <v>2079</v>
          </cell>
          <cell r="Q641">
            <v>1871.1</v>
          </cell>
          <cell r="R641">
            <v>1683.99</v>
          </cell>
        </row>
        <row r="642">
          <cell r="D642">
            <v>33120300101</v>
          </cell>
          <cell r="E642" t="str">
            <v>附睾肿物切除术</v>
          </cell>
          <cell r="F642">
            <v>605</v>
          </cell>
        </row>
        <row r="642">
          <cell r="H642">
            <v>685</v>
          </cell>
          <cell r="I642">
            <v>625</v>
          </cell>
          <cell r="J642">
            <v>560</v>
          </cell>
          <cell r="K642">
            <v>450</v>
          </cell>
          <cell r="L642">
            <v>605</v>
          </cell>
          <cell r="M642">
            <v>544.5</v>
          </cell>
          <cell r="N642">
            <v>490.05</v>
          </cell>
          <cell r="O642">
            <v>441.045</v>
          </cell>
          <cell r="P642">
            <v>605</v>
          </cell>
          <cell r="Q642">
            <v>544.5</v>
          </cell>
          <cell r="R642">
            <v>490.05</v>
          </cell>
        </row>
        <row r="643">
          <cell r="D643">
            <v>33070100800</v>
          </cell>
          <cell r="E643" t="str">
            <v>喉功能重建术</v>
          </cell>
          <cell r="F643">
            <v>2376</v>
          </cell>
        </row>
        <row r="643">
          <cell r="H643">
            <v>3272</v>
          </cell>
          <cell r="I643">
            <v>2979</v>
          </cell>
          <cell r="J643">
            <v>2687</v>
          </cell>
          <cell r="K643">
            <v>1440</v>
          </cell>
          <cell r="L643">
            <v>2376</v>
          </cell>
          <cell r="M643">
            <v>2138.4</v>
          </cell>
          <cell r="N643">
            <v>1924.56</v>
          </cell>
          <cell r="O643">
            <v>1732.104</v>
          </cell>
          <cell r="P643">
            <v>2376</v>
          </cell>
          <cell r="Q643">
            <v>2138.4</v>
          </cell>
          <cell r="R643">
            <v>1924.56</v>
          </cell>
        </row>
        <row r="644">
          <cell r="D644">
            <v>33152200700</v>
          </cell>
          <cell r="E644" t="str">
            <v>岗上肌腱钙化沉淀物取出术</v>
          </cell>
          <cell r="F644">
            <v>1012</v>
          </cell>
        </row>
        <row r="644">
          <cell r="H644">
            <v>1150</v>
          </cell>
          <cell r="I644">
            <v>1050</v>
          </cell>
          <cell r="J644">
            <v>950</v>
          </cell>
          <cell r="K644">
            <v>760</v>
          </cell>
          <cell r="L644">
            <v>1012</v>
          </cell>
          <cell r="M644">
            <v>910.8</v>
          </cell>
          <cell r="N644">
            <v>819.72</v>
          </cell>
          <cell r="O644">
            <v>737.748</v>
          </cell>
          <cell r="P644">
            <v>1012</v>
          </cell>
          <cell r="Q644">
            <v>910.8</v>
          </cell>
          <cell r="R644">
            <v>819.72</v>
          </cell>
        </row>
        <row r="645">
          <cell r="D645">
            <v>31070102600</v>
          </cell>
          <cell r="E645" t="str">
            <v>周围静脉压测定</v>
          </cell>
          <cell r="F645">
            <v>20</v>
          </cell>
        </row>
        <row r="645">
          <cell r="H645">
            <v>24</v>
          </cell>
          <cell r="I645">
            <v>24</v>
          </cell>
          <cell r="J645">
            <v>24</v>
          </cell>
          <cell r="K645">
            <v>20</v>
          </cell>
          <cell r="L645">
            <v>20</v>
          </cell>
          <cell r="M645">
            <v>20</v>
          </cell>
          <cell r="N645">
            <v>20</v>
          </cell>
          <cell r="O645">
            <v>18</v>
          </cell>
          <cell r="P645">
            <v>20</v>
          </cell>
          <cell r="Q645">
            <v>20</v>
          </cell>
          <cell r="R645">
            <v>20</v>
          </cell>
        </row>
        <row r="646">
          <cell r="D646">
            <v>33110302200</v>
          </cell>
          <cell r="E646" t="str">
            <v>膀胱颈悬吊术</v>
          </cell>
          <cell r="F646">
            <v>1894</v>
          </cell>
        </row>
        <row r="646">
          <cell r="H646">
            <v>1925</v>
          </cell>
          <cell r="I646">
            <v>1750</v>
          </cell>
          <cell r="J646">
            <v>1575</v>
          </cell>
          <cell r="K646">
            <v>1260</v>
          </cell>
          <cell r="L646">
            <v>1894</v>
          </cell>
          <cell r="M646">
            <v>1704.6</v>
          </cell>
          <cell r="N646">
            <v>1534.14</v>
          </cell>
          <cell r="O646">
            <v>1380.726</v>
          </cell>
          <cell r="P646">
            <v>1894</v>
          </cell>
          <cell r="Q646">
            <v>1704.6</v>
          </cell>
          <cell r="R646">
            <v>1534.14</v>
          </cell>
        </row>
        <row r="647">
          <cell r="D647">
            <v>33040902100</v>
          </cell>
          <cell r="E647" t="str">
            <v>眶膈修补术</v>
          </cell>
          <cell r="F647">
            <v>824</v>
          </cell>
        </row>
        <row r="647">
          <cell r="H647">
            <v>1011</v>
          </cell>
          <cell r="I647">
            <v>911</v>
          </cell>
          <cell r="J647">
            <v>831</v>
          </cell>
          <cell r="K647">
            <v>500</v>
          </cell>
          <cell r="L647">
            <v>824</v>
          </cell>
          <cell r="M647">
            <v>741.6</v>
          </cell>
          <cell r="N647">
            <v>667.44</v>
          </cell>
          <cell r="O647">
            <v>600.696</v>
          </cell>
          <cell r="P647">
            <v>824</v>
          </cell>
          <cell r="Q647">
            <v>741.6</v>
          </cell>
          <cell r="R647">
            <v>667.44</v>
          </cell>
        </row>
        <row r="648">
          <cell r="D648">
            <v>33130500401</v>
          </cell>
          <cell r="E648" t="str">
            <v>外阴血肿切开引流术</v>
          </cell>
          <cell r="F648">
            <v>290</v>
          </cell>
        </row>
        <row r="648">
          <cell r="H648">
            <v>360</v>
          </cell>
          <cell r="I648">
            <v>325</v>
          </cell>
          <cell r="J648">
            <v>285</v>
          </cell>
          <cell r="K648">
            <v>230</v>
          </cell>
          <cell r="L648">
            <v>290</v>
          </cell>
          <cell r="M648">
            <v>261</v>
          </cell>
          <cell r="N648">
            <v>234.9</v>
          </cell>
          <cell r="O648">
            <v>211.41</v>
          </cell>
          <cell r="P648">
            <v>290</v>
          </cell>
          <cell r="Q648">
            <v>261</v>
          </cell>
          <cell r="R648">
            <v>234.9</v>
          </cell>
        </row>
        <row r="649">
          <cell r="D649">
            <v>33060200200</v>
          </cell>
          <cell r="E649" t="str">
            <v>上颌窦根治术(柯-路氏手术)</v>
          </cell>
          <cell r="F649">
            <v>726</v>
          </cell>
        </row>
        <row r="649">
          <cell r="H649">
            <v>1097</v>
          </cell>
          <cell r="I649">
            <v>998</v>
          </cell>
          <cell r="J649">
            <v>898</v>
          </cell>
          <cell r="K649">
            <v>540</v>
          </cell>
          <cell r="L649">
            <v>726</v>
          </cell>
          <cell r="M649">
            <v>653.4</v>
          </cell>
          <cell r="N649">
            <v>588.06</v>
          </cell>
          <cell r="O649">
            <v>529.254</v>
          </cell>
          <cell r="P649">
            <v>726</v>
          </cell>
          <cell r="Q649">
            <v>653.4</v>
          </cell>
          <cell r="R649">
            <v>588.06</v>
          </cell>
        </row>
        <row r="650">
          <cell r="D650">
            <v>33130500800</v>
          </cell>
          <cell r="E650" t="str">
            <v>单纯性外阴切除术</v>
          </cell>
          <cell r="F650">
            <v>968</v>
          </cell>
        </row>
        <row r="650">
          <cell r="H650">
            <v>1463</v>
          </cell>
          <cell r="I650">
            <v>1330</v>
          </cell>
          <cell r="J650">
            <v>1197</v>
          </cell>
          <cell r="K650">
            <v>720</v>
          </cell>
          <cell r="L650">
            <v>968</v>
          </cell>
          <cell r="M650">
            <v>871.2</v>
          </cell>
          <cell r="N650">
            <v>784.08</v>
          </cell>
          <cell r="O650">
            <v>705.672</v>
          </cell>
          <cell r="P650">
            <v>968</v>
          </cell>
          <cell r="Q650">
            <v>871.2</v>
          </cell>
          <cell r="R650">
            <v>784.08</v>
          </cell>
        </row>
        <row r="651">
          <cell r="D651">
            <v>33060200800</v>
          </cell>
          <cell r="E651" t="str">
            <v>鼻内额窦开放手术</v>
          </cell>
          <cell r="F651">
            <v>615</v>
          </cell>
        </row>
        <row r="651">
          <cell r="H651">
            <v>831</v>
          </cell>
          <cell r="I651">
            <v>745</v>
          </cell>
          <cell r="J651">
            <v>678</v>
          </cell>
          <cell r="K651">
            <v>410</v>
          </cell>
          <cell r="L651">
            <v>615</v>
          </cell>
          <cell r="M651">
            <v>553.5</v>
          </cell>
          <cell r="N651">
            <v>498.15</v>
          </cell>
          <cell r="O651">
            <v>448.335</v>
          </cell>
          <cell r="P651">
            <v>615</v>
          </cell>
          <cell r="Q651">
            <v>553.5</v>
          </cell>
          <cell r="R651">
            <v>498.15</v>
          </cell>
        </row>
        <row r="652">
          <cell r="D652">
            <v>33150800300</v>
          </cell>
          <cell r="E652" t="str">
            <v>骨骺固定术</v>
          </cell>
          <cell r="F652">
            <v>1242</v>
          </cell>
        </row>
        <row r="652">
          <cell r="H652">
            <v>1742</v>
          </cell>
          <cell r="I652">
            <v>1596</v>
          </cell>
          <cell r="J652">
            <v>1436</v>
          </cell>
          <cell r="K652">
            <v>830</v>
          </cell>
          <cell r="L652">
            <v>1242</v>
          </cell>
          <cell r="M652">
            <v>1117.8</v>
          </cell>
          <cell r="N652">
            <v>1006.02</v>
          </cell>
          <cell r="O652">
            <v>905.418</v>
          </cell>
          <cell r="P652">
            <v>1242</v>
          </cell>
          <cell r="Q652">
            <v>1117.8</v>
          </cell>
          <cell r="R652">
            <v>1006.02</v>
          </cell>
        </row>
        <row r="653">
          <cell r="D653">
            <v>33060604100</v>
          </cell>
          <cell r="E653" t="str">
            <v>经口茎突过长切除术</v>
          </cell>
          <cell r="F653">
            <v>1058</v>
          </cell>
        </row>
        <row r="653">
          <cell r="H653">
            <v>1410</v>
          </cell>
          <cell r="I653">
            <v>1290</v>
          </cell>
          <cell r="J653">
            <v>1164</v>
          </cell>
          <cell r="K653">
            <v>760</v>
          </cell>
          <cell r="L653">
            <v>1058</v>
          </cell>
          <cell r="M653">
            <v>952.2</v>
          </cell>
          <cell r="N653">
            <v>856.98</v>
          </cell>
          <cell r="O653">
            <v>771.282</v>
          </cell>
          <cell r="P653">
            <v>1058</v>
          </cell>
          <cell r="Q653">
            <v>952.2</v>
          </cell>
          <cell r="R653">
            <v>856.98</v>
          </cell>
        </row>
        <row r="654">
          <cell r="D654">
            <v>33090000500</v>
          </cell>
          <cell r="E654" t="str">
            <v>腹股沟淋巴结清扫术（单侧）</v>
          </cell>
          <cell r="F654">
            <v>1304</v>
          </cell>
        </row>
        <row r="654">
          <cell r="H654">
            <v>1762</v>
          </cell>
          <cell r="I654">
            <v>1596</v>
          </cell>
          <cell r="J654">
            <v>1430</v>
          </cell>
          <cell r="K654">
            <v>860</v>
          </cell>
          <cell r="L654">
            <v>1304</v>
          </cell>
          <cell r="M654">
            <v>1173.6</v>
          </cell>
          <cell r="N654">
            <v>1056.24</v>
          </cell>
          <cell r="O654">
            <v>950.616</v>
          </cell>
          <cell r="P654">
            <v>1304</v>
          </cell>
          <cell r="Q654">
            <v>1173.6</v>
          </cell>
          <cell r="R654">
            <v>1056.24</v>
          </cell>
        </row>
        <row r="655">
          <cell r="D655">
            <v>33110402600</v>
          </cell>
          <cell r="E655" t="str">
            <v>尿道下裂修复术</v>
          </cell>
          <cell r="F655">
            <v>1488</v>
          </cell>
        </row>
        <row r="655">
          <cell r="H655">
            <v>2254</v>
          </cell>
          <cell r="I655">
            <v>2048</v>
          </cell>
          <cell r="J655">
            <v>1849</v>
          </cell>
          <cell r="K655">
            <v>990</v>
          </cell>
          <cell r="L655">
            <v>1488</v>
          </cell>
          <cell r="M655">
            <v>1339.2</v>
          </cell>
          <cell r="N655">
            <v>1205.28</v>
          </cell>
          <cell r="O655">
            <v>1084.752</v>
          </cell>
          <cell r="P655">
            <v>1488</v>
          </cell>
          <cell r="Q655">
            <v>1339.2</v>
          </cell>
          <cell r="R655">
            <v>1205.28</v>
          </cell>
        </row>
        <row r="656">
          <cell r="D656">
            <v>33150400600</v>
          </cell>
          <cell r="E656" t="str">
            <v>脊椎结核病灶清除减压术</v>
          </cell>
          <cell r="F656">
            <v>2841</v>
          </cell>
        </row>
        <row r="656">
          <cell r="H656">
            <v>3990</v>
          </cell>
          <cell r="I656">
            <v>3631</v>
          </cell>
          <cell r="J656">
            <v>3272</v>
          </cell>
          <cell r="K656">
            <v>1890</v>
          </cell>
          <cell r="L656">
            <v>2841</v>
          </cell>
          <cell r="M656">
            <v>2556.9</v>
          </cell>
          <cell r="N656">
            <v>2301.21</v>
          </cell>
          <cell r="O656">
            <v>2071.089</v>
          </cell>
          <cell r="P656">
            <v>2841</v>
          </cell>
          <cell r="Q656">
            <v>2556.9</v>
          </cell>
          <cell r="R656">
            <v>2301.21</v>
          </cell>
        </row>
        <row r="657">
          <cell r="D657">
            <v>33070300300</v>
          </cell>
          <cell r="E657" t="str">
            <v>开胸探查术</v>
          </cell>
          <cell r="F657">
            <v>1353</v>
          </cell>
        </row>
        <row r="657">
          <cell r="H657">
            <v>1902</v>
          </cell>
          <cell r="I657">
            <v>1729</v>
          </cell>
          <cell r="J657">
            <v>1556</v>
          </cell>
          <cell r="K657">
            <v>900</v>
          </cell>
          <cell r="L657">
            <v>1353</v>
          </cell>
          <cell r="M657">
            <v>1217.7</v>
          </cell>
          <cell r="N657">
            <v>1095.93</v>
          </cell>
          <cell r="O657">
            <v>986.337</v>
          </cell>
          <cell r="P657">
            <v>1353</v>
          </cell>
          <cell r="Q657">
            <v>1217.7</v>
          </cell>
          <cell r="R657">
            <v>1095.93</v>
          </cell>
        </row>
        <row r="658">
          <cell r="D658">
            <v>33070302801</v>
          </cell>
          <cell r="E658" t="str">
            <v>膈疝修补术</v>
          </cell>
          <cell r="F658">
            <v>1353</v>
          </cell>
        </row>
        <row r="658">
          <cell r="H658">
            <v>1729</v>
          </cell>
          <cell r="I658">
            <v>1556</v>
          </cell>
          <cell r="J658">
            <v>1092</v>
          </cell>
          <cell r="K658">
            <v>900</v>
          </cell>
          <cell r="L658">
            <v>1353</v>
          </cell>
          <cell r="M658">
            <v>1217.7</v>
          </cell>
          <cell r="N658">
            <v>1095.93</v>
          </cell>
          <cell r="O658">
            <v>986.337</v>
          </cell>
          <cell r="P658">
            <v>1353</v>
          </cell>
          <cell r="Q658">
            <v>1217.7</v>
          </cell>
          <cell r="R658">
            <v>1095.93</v>
          </cell>
        </row>
        <row r="659">
          <cell r="D659">
            <v>33040101201</v>
          </cell>
          <cell r="E659" t="str">
            <v>重睑成形术（单侧）</v>
          </cell>
          <cell r="F659">
            <v>242</v>
          </cell>
        </row>
        <row r="659">
          <cell r="H659">
            <v>366</v>
          </cell>
          <cell r="I659">
            <v>333</v>
          </cell>
          <cell r="J659">
            <v>299</v>
          </cell>
          <cell r="K659">
            <v>180</v>
          </cell>
          <cell r="L659">
            <v>242</v>
          </cell>
          <cell r="M659">
            <v>217.8</v>
          </cell>
          <cell r="N659">
            <v>196.02</v>
          </cell>
          <cell r="O659">
            <v>176.418</v>
          </cell>
          <cell r="P659">
            <v>242</v>
          </cell>
          <cell r="Q659">
            <v>217.8</v>
          </cell>
          <cell r="R659">
            <v>196.02</v>
          </cell>
        </row>
        <row r="660">
          <cell r="D660">
            <v>33110400801</v>
          </cell>
          <cell r="E660" t="str">
            <v>尿道肉阜切除术</v>
          </cell>
          <cell r="F660">
            <v>220</v>
          </cell>
        </row>
        <row r="660">
          <cell r="H660">
            <v>275</v>
          </cell>
          <cell r="I660">
            <v>250</v>
          </cell>
          <cell r="J660">
            <v>225</v>
          </cell>
          <cell r="K660">
            <v>180</v>
          </cell>
          <cell r="L660">
            <v>220</v>
          </cell>
          <cell r="M660">
            <v>198</v>
          </cell>
          <cell r="N660">
            <v>178.2</v>
          </cell>
          <cell r="O660">
            <v>160.38</v>
          </cell>
          <cell r="P660">
            <v>220</v>
          </cell>
          <cell r="Q660">
            <v>198</v>
          </cell>
          <cell r="R660">
            <v>178.2</v>
          </cell>
        </row>
        <row r="661">
          <cell r="D661">
            <v>33080405801</v>
          </cell>
          <cell r="E661" t="str">
            <v>股静脉瓣膜修补术</v>
          </cell>
          <cell r="F661">
            <v>1488</v>
          </cell>
        </row>
        <row r="661">
          <cell r="H661">
            <v>2088</v>
          </cell>
          <cell r="I661">
            <v>1902</v>
          </cell>
          <cell r="J661">
            <v>1716</v>
          </cell>
          <cell r="K661">
            <v>990</v>
          </cell>
          <cell r="L661">
            <v>1488</v>
          </cell>
          <cell r="M661">
            <v>1339.2</v>
          </cell>
          <cell r="N661">
            <v>1205.28</v>
          </cell>
          <cell r="O661">
            <v>1084.752</v>
          </cell>
          <cell r="P661">
            <v>1488</v>
          </cell>
          <cell r="Q661">
            <v>1339.2</v>
          </cell>
          <cell r="R661">
            <v>1205.28</v>
          </cell>
        </row>
        <row r="662">
          <cell r="D662">
            <v>33110101602</v>
          </cell>
          <cell r="E662" t="str">
            <v>肾实质切开取石术</v>
          </cell>
          <cell r="F662">
            <v>1624</v>
          </cell>
        </row>
        <row r="662">
          <cell r="H662">
            <v>1715</v>
          </cell>
          <cell r="I662">
            <v>1560</v>
          </cell>
          <cell r="J662">
            <v>1405</v>
          </cell>
          <cell r="K662">
            <v>1080</v>
          </cell>
          <cell r="L662">
            <v>1624</v>
          </cell>
          <cell r="M662">
            <v>1461.6</v>
          </cell>
          <cell r="N662">
            <v>1315.44</v>
          </cell>
          <cell r="O662">
            <v>1183.896</v>
          </cell>
          <cell r="P662">
            <v>1624</v>
          </cell>
          <cell r="Q662">
            <v>1461.6</v>
          </cell>
          <cell r="R662">
            <v>1315.44</v>
          </cell>
        </row>
        <row r="663">
          <cell r="D663">
            <v>33070303000</v>
          </cell>
          <cell r="E663" t="str">
            <v>膈肌肿瘤切除术</v>
          </cell>
          <cell r="F663">
            <v>1624</v>
          </cell>
        </row>
        <row r="663">
          <cell r="H663">
            <v>2288</v>
          </cell>
          <cell r="I663">
            <v>2075</v>
          </cell>
          <cell r="J663">
            <v>1862</v>
          </cell>
          <cell r="K663">
            <v>1080</v>
          </cell>
          <cell r="L663">
            <v>1624</v>
          </cell>
          <cell r="M663">
            <v>1461.6</v>
          </cell>
          <cell r="N663">
            <v>1315.44</v>
          </cell>
          <cell r="O663">
            <v>1183.896</v>
          </cell>
          <cell r="P663">
            <v>1624</v>
          </cell>
          <cell r="Q663">
            <v>1461.6</v>
          </cell>
          <cell r="R663">
            <v>1315.44</v>
          </cell>
        </row>
        <row r="664">
          <cell r="D664">
            <v>33100701800</v>
          </cell>
          <cell r="E664" t="str">
            <v>胰腺周围神经切除术</v>
          </cell>
          <cell r="F664">
            <v>2552</v>
          </cell>
        </row>
        <row r="664">
          <cell r="H664">
            <v>3265</v>
          </cell>
          <cell r="I664">
            <v>2973</v>
          </cell>
          <cell r="J664">
            <v>2680</v>
          </cell>
          <cell r="K664">
            <v>1550</v>
          </cell>
          <cell r="L664">
            <v>2552</v>
          </cell>
          <cell r="M664">
            <v>2296.8</v>
          </cell>
          <cell r="N664">
            <v>2067.12</v>
          </cell>
          <cell r="O664">
            <v>1860.408</v>
          </cell>
          <cell r="P664">
            <v>2552</v>
          </cell>
          <cell r="Q664">
            <v>2296.8</v>
          </cell>
          <cell r="R664">
            <v>2067.12</v>
          </cell>
        </row>
        <row r="665">
          <cell r="D665">
            <v>33100700500</v>
          </cell>
          <cell r="E665" t="str">
            <v>胰管切开取石术</v>
          </cell>
          <cell r="F665">
            <v>2325</v>
          </cell>
        </row>
        <row r="665">
          <cell r="H665">
            <v>3265</v>
          </cell>
          <cell r="I665">
            <v>2973</v>
          </cell>
          <cell r="J665">
            <v>2680</v>
          </cell>
          <cell r="K665">
            <v>1550</v>
          </cell>
          <cell r="L665">
            <v>2325</v>
          </cell>
          <cell r="M665">
            <v>2092.5</v>
          </cell>
          <cell r="N665">
            <v>1883.25</v>
          </cell>
          <cell r="O665">
            <v>1694.925</v>
          </cell>
          <cell r="P665">
            <v>2325</v>
          </cell>
          <cell r="Q665">
            <v>2092.5</v>
          </cell>
          <cell r="R665">
            <v>1883.25</v>
          </cell>
        </row>
        <row r="666">
          <cell r="D666">
            <v>33100600300</v>
          </cell>
          <cell r="E666" t="str">
            <v>胆囊造瘘术</v>
          </cell>
          <cell r="F666">
            <v>947</v>
          </cell>
        </row>
        <row r="666">
          <cell r="H666">
            <v>960</v>
          </cell>
          <cell r="I666">
            <v>875</v>
          </cell>
          <cell r="J666">
            <v>785</v>
          </cell>
          <cell r="K666">
            <v>630</v>
          </cell>
          <cell r="L666">
            <v>947</v>
          </cell>
          <cell r="M666">
            <v>852.3</v>
          </cell>
          <cell r="N666">
            <v>767.07</v>
          </cell>
          <cell r="O666">
            <v>690.363</v>
          </cell>
          <cell r="P666">
            <v>947</v>
          </cell>
          <cell r="Q666">
            <v>852.3</v>
          </cell>
          <cell r="R666">
            <v>767.07</v>
          </cell>
        </row>
        <row r="667">
          <cell r="D667">
            <v>33060600700</v>
          </cell>
          <cell r="E667" t="str">
            <v>悬雍垂缩短术</v>
          </cell>
          <cell r="F667">
            <v>794</v>
          </cell>
        </row>
        <row r="667">
          <cell r="H667">
            <v>1057</v>
          </cell>
          <cell r="I667">
            <v>964</v>
          </cell>
          <cell r="J667">
            <v>871</v>
          </cell>
          <cell r="K667">
            <v>570</v>
          </cell>
          <cell r="L667">
            <v>794</v>
          </cell>
          <cell r="M667">
            <v>714.6</v>
          </cell>
          <cell r="N667">
            <v>643.14</v>
          </cell>
          <cell r="O667">
            <v>578.826</v>
          </cell>
          <cell r="P667">
            <v>794</v>
          </cell>
          <cell r="Q667">
            <v>714.6</v>
          </cell>
          <cell r="R667">
            <v>643.14</v>
          </cell>
        </row>
        <row r="668">
          <cell r="D668">
            <v>33120200803</v>
          </cell>
          <cell r="E668" t="str">
            <v>睾丸附件切除术（双侧）</v>
          </cell>
          <cell r="F668">
            <v>1320</v>
          </cell>
        </row>
        <row r="668">
          <cell r="H668">
            <v>1650</v>
          </cell>
          <cell r="I668">
            <v>1500</v>
          </cell>
          <cell r="J668">
            <v>1350</v>
          </cell>
          <cell r="K668">
            <v>1080</v>
          </cell>
          <cell r="L668">
            <v>1320</v>
          </cell>
          <cell r="M668">
            <v>1188</v>
          </cell>
          <cell r="N668">
            <v>1069.2</v>
          </cell>
          <cell r="O668">
            <v>962.28</v>
          </cell>
          <cell r="P668">
            <v>1320</v>
          </cell>
          <cell r="Q668">
            <v>1188</v>
          </cell>
          <cell r="R668">
            <v>1069.2</v>
          </cell>
        </row>
        <row r="669">
          <cell r="D669">
            <v>33100800501</v>
          </cell>
          <cell r="E669" t="str">
            <v>腹白线疝修补术</v>
          </cell>
          <cell r="F669">
            <v>1254</v>
          </cell>
        </row>
        <row r="669">
          <cell r="H669">
            <v>1425</v>
          </cell>
          <cell r="I669">
            <v>1300</v>
          </cell>
          <cell r="J669">
            <v>1175</v>
          </cell>
          <cell r="K669">
            <v>940</v>
          </cell>
          <cell r="L669">
            <v>1254</v>
          </cell>
          <cell r="M669">
            <v>1128.6</v>
          </cell>
          <cell r="N669">
            <v>1015.74</v>
          </cell>
          <cell r="O669">
            <v>914.166</v>
          </cell>
          <cell r="P669">
            <v>1254</v>
          </cell>
          <cell r="Q669">
            <v>1128.6</v>
          </cell>
          <cell r="R669">
            <v>1015.74</v>
          </cell>
        </row>
        <row r="670">
          <cell r="D670">
            <v>33100402006</v>
          </cell>
          <cell r="E670" t="str">
            <v>使用高频电容场治疗肛周疾病加收</v>
          </cell>
          <cell r="F670">
            <v>330</v>
          </cell>
        </row>
        <row r="670">
          <cell r="H670">
            <v>405</v>
          </cell>
          <cell r="I670">
            <v>405</v>
          </cell>
          <cell r="J670">
            <v>405</v>
          </cell>
          <cell r="K670">
            <v>300</v>
          </cell>
          <cell r="L670">
            <v>330</v>
          </cell>
          <cell r="M670">
            <v>330</v>
          </cell>
          <cell r="N670">
            <v>330</v>
          </cell>
          <cell r="O670">
            <v>297</v>
          </cell>
          <cell r="P670">
            <v>330</v>
          </cell>
          <cell r="Q670">
            <v>330</v>
          </cell>
          <cell r="R670">
            <v>330</v>
          </cell>
        </row>
        <row r="671">
          <cell r="D671">
            <v>33070301101</v>
          </cell>
          <cell r="E671" t="str">
            <v>胸壁异物扩创术</v>
          </cell>
          <cell r="F671">
            <v>385</v>
          </cell>
        </row>
        <row r="671">
          <cell r="H671">
            <v>435</v>
          </cell>
          <cell r="I671">
            <v>400</v>
          </cell>
          <cell r="J671">
            <v>360</v>
          </cell>
          <cell r="K671">
            <v>290</v>
          </cell>
          <cell r="L671">
            <v>385</v>
          </cell>
          <cell r="M671">
            <v>346.5</v>
          </cell>
          <cell r="N671">
            <v>311.85</v>
          </cell>
          <cell r="O671">
            <v>280.665</v>
          </cell>
          <cell r="P671">
            <v>385</v>
          </cell>
          <cell r="Q671">
            <v>346.5</v>
          </cell>
          <cell r="R671">
            <v>311.85</v>
          </cell>
        </row>
        <row r="672">
          <cell r="D672">
            <v>33060502800</v>
          </cell>
          <cell r="E672" t="str">
            <v>腮腺全切除术</v>
          </cell>
          <cell r="F672">
            <v>2381</v>
          </cell>
        </row>
        <row r="672">
          <cell r="H672">
            <v>3165</v>
          </cell>
          <cell r="I672">
            <v>2873</v>
          </cell>
          <cell r="J672">
            <v>2580</v>
          </cell>
          <cell r="K672">
            <v>1690</v>
          </cell>
          <cell r="L672">
            <v>2381</v>
          </cell>
          <cell r="M672">
            <v>2142.9</v>
          </cell>
          <cell r="N672">
            <v>1928.61</v>
          </cell>
          <cell r="O672">
            <v>1735.749</v>
          </cell>
          <cell r="P672">
            <v>2381</v>
          </cell>
          <cell r="Q672">
            <v>2142.9</v>
          </cell>
          <cell r="R672">
            <v>1928.61</v>
          </cell>
        </row>
        <row r="673">
          <cell r="D673">
            <v>33100500500</v>
          </cell>
          <cell r="E673" t="str">
            <v>经腹腔镜肝囊肿切除术</v>
          </cell>
          <cell r="F673">
            <v>1877</v>
          </cell>
        </row>
        <row r="673">
          <cell r="H673">
            <v>2394</v>
          </cell>
          <cell r="I673">
            <v>2181</v>
          </cell>
          <cell r="J673">
            <v>1955</v>
          </cell>
          <cell r="K673">
            <v>1130</v>
          </cell>
          <cell r="L673">
            <v>1877</v>
          </cell>
          <cell r="M673">
            <v>1689.3</v>
          </cell>
          <cell r="N673">
            <v>1520.37</v>
          </cell>
          <cell r="O673">
            <v>1368.333</v>
          </cell>
          <cell r="P673">
            <v>1877</v>
          </cell>
          <cell r="Q673">
            <v>1689.3</v>
          </cell>
          <cell r="R673">
            <v>1520.37</v>
          </cell>
        </row>
        <row r="674">
          <cell r="D674">
            <v>33110302701</v>
          </cell>
          <cell r="E674" t="str">
            <v>经尿道膀胱血块取出术</v>
          </cell>
          <cell r="F674">
            <v>1353</v>
          </cell>
        </row>
        <row r="674">
          <cell r="H674">
            <v>1375</v>
          </cell>
          <cell r="I674">
            <v>1250</v>
          </cell>
          <cell r="J674">
            <v>1125</v>
          </cell>
          <cell r="K674">
            <v>900</v>
          </cell>
          <cell r="L674">
            <v>1353</v>
          </cell>
          <cell r="M674">
            <v>1217.7</v>
          </cell>
          <cell r="N674">
            <v>1095.93</v>
          </cell>
          <cell r="O674">
            <v>986.337</v>
          </cell>
          <cell r="P674">
            <v>1353</v>
          </cell>
          <cell r="Q674">
            <v>1217.7</v>
          </cell>
          <cell r="R674">
            <v>1095.93</v>
          </cell>
        </row>
        <row r="675">
          <cell r="D675">
            <v>33100701000</v>
          </cell>
          <cell r="E675" t="str">
            <v>环状胰腺十二指肠侧侧吻合术</v>
          </cell>
          <cell r="F675">
            <v>3011</v>
          </cell>
        </row>
        <row r="675">
          <cell r="H675">
            <v>4150</v>
          </cell>
          <cell r="I675">
            <v>3777</v>
          </cell>
          <cell r="J675">
            <v>3405</v>
          </cell>
          <cell r="K675">
            <v>1830</v>
          </cell>
          <cell r="L675">
            <v>3011</v>
          </cell>
          <cell r="M675">
            <v>2709.9</v>
          </cell>
          <cell r="N675">
            <v>2438.91</v>
          </cell>
          <cell r="O675">
            <v>2195.019</v>
          </cell>
          <cell r="P675">
            <v>3011</v>
          </cell>
          <cell r="Q675">
            <v>2709.9</v>
          </cell>
          <cell r="R675">
            <v>2438.91</v>
          </cell>
        </row>
        <row r="676">
          <cell r="D676">
            <v>33100801900</v>
          </cell>
          <cell r="E676" t="str">
            <v>脐整形术</v>
          </cell>
          <cell r="F676">
            <v>1320</v>
          </cell>
        </row>
        <row r="676">
          <cell r="H676">
            <v>1995</v>
          </cell>
          <cell r="I676">
            <v>1809</v>
          </cell>
          <cell r="J676">
            <v>1625</v>
          </cell>
          <cell r="K676">
            <v>980</v>
          </cell>
          <cell r="L676">
            <v>1320</v>
          </cell>
          <cell r="M676">
            <v>1188</v>
          </cell>
          <cell r="N676">
            <v>1069.2</v>
          </cell>
          <cell r="O676">
            <v>962.28</v>
          </cell>
          <cell r="P676">
            <v>1320</v>
          </cell>
          <cell r="Q676">
            <v>1188</v>
          </cell>
          <cell r="R676">
            <v>1069.2</v>
          </cell>
        </row>
        <row r="677">
          <cell r="D677">
            <v>33150400700</v>
          </cell>
          <cell r="E677" t="str">
            <v>脊椎结核病灶清除+植骨融合术</v>
          </cell>
          <cell r="F677">
            <v>3530</v>
          </cell>
        </row>
        <row r="677">
          <cell r="H677">
            <v>4961</v>
          </cell>
          <cell r="I677">
            <v>4509</v>
          </cell>
          <cell r="J677">
            <v>4063</v>
          </cell>
          <cell r="K677">
            <v>2350</v>
          </cell>
          <cell r="L677">
            <v>3530</v>
          </cell>
          <cell r="M677">
            <v>3177</v>
          </cell>
          <cell r="N677">
            <v>2859.3</v>
          </cell>
          <cell r="O677">
            <v>2573.37</v>
          </cell>
          <cell r="P677">
            <v>3530</v>
          </cell>
          <cell r="Q677">
            <v>3177</v>
          </cell>
          <cell r="R677">
            <v>2859.3</v>
          </cell>
        </row>
        <row r="678">
          <cell r="D678">
            <v>33130400900</v>
          </cell>
          <cell r="E678" t="str">
            <v>阴道直肠瘘修补术</v>
          </cell>
          <cell r="F678">
            <v>1648</v>
          </cell>
        </row>
        <row r="678">
          <cell r="H678">
            <v>2228</v>
          </cell>
          <cell r="I678">
            <v>2028</v>
          </cell>
          <cell r="J678">
            <v>1829</v>
          </cell>
          <cell r="K678">
            <v>1100</v>
          </cell>
          <cell r="L678">
            <v>1648</v>
          </cell>
          <cell r="M678">
            <v>1483.2</v>
          </cell>
          <cell r="N678">
            <v>1334.88</v>
          </cell>
          <cell r="O678">
            <v>1201.392</v>
          </cell>
          <cell r="P678">
            <v>1648</v>
          </cell>
          <cell r="Q678">
            <v>1483.2</v>
          </cell>
          <cell r="R678">
            <v>1334.88</v>
          </cell>
        </row>
        <row r="679">
          <cell r="D679">
            <v>33040900400</v>
          </cell>
          <cell r="E679" t="str">
            <v>眶内异物取出术</v>
          </cell>
          <cell r="F679">
            <v>1119</v>
          </cell>
        </row>
        <row r="679">
          <cell r="H679">
            <v>1510</v>
          </cell>
          <cell r="I679">
            <v>1377</v>
          </cell>
          <cell r="J679">
            <v>1244</v>
          </cell>
          <cell r="K679">
            <v>750</v>
          </cell>
          <cell r="L679">
            <v>1119</v>
          </cell>
          <cell r="M679">
            <v>1007.1</v>
          </cell>
          <cell r="N679">
            <v>906.39</v>
          </cell>
          <cell r="O679">
            <v>815.751</v>
          </cell>
          <cell r="P679">
            <v>1119</v>
          </cell>
          <cell r="Q679">
            <v>1007.1</v>
          </cell>
          <cell r="R679">
            <v>906.39</v>
          </cell>
        </row>
        <row r="680">
          <cell r="D680">
            <v>33152104001</v>
          </cell>
          <cell r="E680" t="str">
            <v>趾蹼成形术</v>
          </cell>
          <cell r="F680">
            <v>825</v>
          </cell>
        </row>
        <row r="680">
          <cell r="H680">
            <v>935</v>
          </cell>
          <cell r="I680">
            <v>850</v>
          </cell>
          <cell r="J680">
            <v>760</v>
          </cell>
          <cell r="K680">
            <v>610</v>
          </cell>
          <cell r="L680">
            <v>825</v>
          </cell>
          <cell r="M680">
            <v>742.5</v>
          </cell>
          <cell r="N680">
            <v>668.25</v>
          </cell>
          <cell r="O680">
            <v>601.425</v>
          </cell>
          <cell r="P680">
            <v>825</v>
          </cell>
          <cell r="Q680">
            <v>742.5</v>
          </cell>
          <cell r="R680">
            <v>668.25</v>
          </cell>
        </row>
        <row r="681">
          <cell r="D681">
            <v>33040400801</v>
          </cell>
          <cell r="E681" t="str">
            <v>角膜干细胞移植加收</v>
          </cell>
          <cell r="F681">
            <v>405</v>
          </cell>
        </row>
        <row r="681">
          <cell r="H681">
            <v>420</v>
          </cell>
          <cell r="I681">
            <v>420</v>
          </cell>
          <cell r="J681">
            <v>420</v>
          </cell>
          <cell r="K681">
            <v>300</v>
          </cell>
          <cell r="L681">
            <v>405</v>
          </cell>
          <cell r="M681">
            <v>405</v>
          </cell>
          <cell r="N681">
            <v>405</v>
          </cell>
          <cell r="O681">
            <v>364.5</v>
          </cell>
          <cell r="P681">
            <v>405</v>
          </cell>
          <cell r="Q681">
            <v>405</v>
          </cell>
          <cell r="R681">
            <v>405</v>
          </cell>
        </row>
        <row r="682">
          <cell r="D682">
            <v>33160304500</v>
          </cell>
          <cell r="E682" t="str">
            <v>皮肤扩张器或支撑物置入术</v>
          </cell>
          <cell r="F682">
            <v>968</v>
          </cell>
        </row>
        <row r="682">
          <cell r="H682">
            <v>1463</v>
          </cell>
          <cell r="I682">
            <v>1330</v>
          </cell>
          <cell r="J682">
            <v>1197</v>
          </cell>
          <cell r="K682">
            <v>720</v>
          </cell>
          <cell r="L682">
            <v>968</v>
          </cell>
          <cell r="M682">
            <v>871.2</v>
          </cell>
          <cell r="N682">
            <v>784.08</v>
          </cell>
          <cell r="O682">
            <v>705.672</v>
          </cell>
          <cell r="P682">
            <v>968</v>
          </cell>
          <cell r="Q682">
            <v>871.2</v>
          </cell>
          <cell r="R682">
            <v>784.08</v>
          </cell>
        </row>
        <row r="683">
          <cell r="D683">
            <v>33160200704</v>
          </cell>
          <cell r="E683" t="str">
            <v>脂肪血管瘤切除术(小)</v>
          </cell>
          <cell r="F683">
            <v>541</v>
          </cell>
        </row>
        <row r="683">
          <cell r="H683">
            <v>550</v>
          </cell>
          <cell r="I683">
            <v>500</v>
          </cell>
          <cell r="J683">
            <v>450</v>
          </cell>
          <cell r="K683">
            <v>360</v>
          </cell>
          <cell r="L683">
            <v>541</v>
          </cell>
          <cell r="M683">
            <v>486.9</v>
          </cell>
          <cell r="N683">
            <v>438.21</v>
          </cell>
          <cell r="O683">
            <v>394.389</v>
          </cell>
          <cell r="P683">
            <v>541</v>
          </cell>
          <cell r="Q683">
            <v>486.9</v>
          </cell>
          <cell r="R683">
            <v>438.21</v>
          </cell>
        </row>
        <row r="684">
          <cell r="D684">
            <v>33100400400</v>
          </cell>
          <cell r="E684" t="str">
            <v>直肠狭窄扩张术</v>
          </cell>
          <cell r="F684">
            <v>810</v>
          </cell>
        </row>
        <row r="684">
          <cell r="H684">
            <v>1397</v>
          </cell>
          <cell r="I684">
            <v>1277</v>
          </cell>
          <cell r="J684">
            <v>1157</v>
          </cell>
          <cell r="K684">
            <v>670</v>
          </cell>
          <cell r="L684">
            <v>810</v>
          </cell>
          <cell r="M684">
            <v>729</v>
          </cell>
          <cell r="N684">
            <v>656.1</v>
          </cell>
          <cell r="O684">
            <v>590.49</v>
          </cell>
          <cell r="P684">
            <v>810</v>
          </cell>
          <cell r="Q684">
            <v>729</v>
          </cell>
          <cell r="R684">
            <v>656.1</v>
          </cell>
        </row>
        <row r="685">
          <cell r="D685">
            <v>33130400702</v>
          </cell>
          <cell r="E685" t="str">
            <v>阴道囊肿切除术</v>
          </cell>
          <cell r="F685">
            <v>726</v>
          </cell>
        </row>
        <row r="685">
          <cell r="H685">
            <v>825</v>
          </cell>
          <cell r="I685">
            <v>750</v>
          </cell>
          <cell r="J685">
            <v>675</v>
          </cell>
          <cell r="K685">
            <v>540</v>
          </cell>
          <cell r="L685">
            <v>726</v>
          </cell>
          <cell r="M685">
            <v>653.4</v>
          </cell>
          <cell r="N685">
            <v>588.06</v>
          </cell>
          <cell r="O685">
            <v>529.254</v>
          </cell>
          <cell r="P685">
            <v>726</v>
          </cell>
          <cell r="Q685">
            <v>653.4</v>
          </cell>
          <cell r="R685">
            <v>588.06</v>
          </cell>
        </row>
        <row r="686">
          <cell r="D686">
            <v>33120300400</v>
          </cell>
          <cell r="E686" t="str">
            <v>精索静脉瘤切除术</v>
          </cell>
          <cell r="F686">
            <v>812</v>
          </cell>
        </row>
        <row r="686">
          <cell r="H686">
            <v>1097</v>
          </cell>
          <cell r="I686">
            <v>998</v>
          </cell>
          <cell r="J686">
            <v>898</v>
          </cell>
          <cell r="K686">
            <v>540</v>
          </cell>
          <cell r="L686">
            <v>812</v>
          </cell>
          <cell r="M686">
            <v>730.8</v>
          </cell>
          <cell r="N686">
            <v>657.72</v>
          </cell>
          <cell r="O686">
            <v>591.948</v>
          </cell>
          <cell r="P686">
            <v>812</v>
          </cell>
          <cell r="Q686">
            <v>730.8</v>
          </cell>
          <cell r="R686">
            <v>657.72</v>
          </cell>
        </row>
        <row r="687">
          <cell r="D687">
            <v>31140002000</v>
          </cell>
          <cell r="E687" t="str">
            <v>丘疹挤粟治疗</v>
          </cell>
          <cell r="F687">
            <v>2.5</v>
          </cell>
        </row>
        <row r="687">
          <cell r="H687">
            <v>2.6</v>
          </cell>
          <cell r="I687">
            <v>2.6</v>
          </cell>
          <cell r="J687">
            <v>2.6</v>
          </cell>
          <cell r="K687">
            <v>1.5</v>
          </cell>
          <cell r="L687">
            <v>2.5</v>
          </cell>
          <cell r="M687">
            <v>2.5</v>
          </cell>
          <cell r="N687">
            <v>2.5</v>
          </cell>
          <cell r="O687">
            <v>2.25</v>
          </cell>
          <cell r="P687">
            <v>2.5</v>
          </cell>
          <cell r="Q687">
            <v>2.5</v>
          </cell>
          <cell r="R687">
            <v>2.5</v>
          </cell>
        </row>
        <row r="688">
          <cell r="D688">
            <v>33030000803</v>
          </cell>
          <cell r="E688" t="str">
            <v>甲状腺瘤及囊肿切除术（双侧）</v>
          </cell>
          <cell r="F688">
            <v>1937</v>
          </cell>
        </row>
        <row r="688">
          <cell r="H688">
            <v>2720</v>
          </cell>
          <cell r="I688">
            <v>2461</v>
          </cell>
          <cell r="J688">
            <v>2228</v>
          </cell>
          <cell r="K688">
            <v>1290</v>
          </cell>
          <cell r="L688">
            <v>1937</v>
          </cell>
          <cell r="M688">
            <v>1743.3</v>
          </cell>
          <cell r="N688">
            <v>1568.97</v>
          </cell>
          <cell r="O688">
            <v>1412.073</v>
          </cell>
          <cell r="P688">
            <v>1937</v>
          </cell>
          <cell r="Q688">
            <v>1743.3</v>
          </cell>
          <cell r="R688">
            <v>1568.97</v>
          </cell>
        </row>
        <row r="689">
          <cell r="D689">
            <v>33100801100</v>
          </cell>
          <cell r="E689" t="str">
            <v>腹腔窦道扩创术</v>
          </cell>
          <cell r="F689">
            <v>1430</v>
          </cell>
        </row>
        <row r="689">
          <cell r="H689">
            <v>2161</v>
          </cell>
          <cell r="I689">
            <v>1962</v>
          </cell>
          <cell r="J689">
            <v>1762</v>
          </cell>
          <cell r="K689">
            <v>1060</v>
          </cell>
          <cell r="L689">
            <v>1430</v>
          </cell>
          <cell r="M689">
            <v>1287</v>
          </cell>
          <cell r="N689">
            <v>1158.3</v>
          </cell>
          <cell r="O689">
            <v>1042.47</v>
          </cell>
          <cell r="P689">
            <v>1430</v>
          </cell>
          <cell r="Q689">
            <v>1287</v>
          </cell>
          <cell r="R689">
            <v>1158.3</v>
          </cell>
        </row>
        <row r="690">
          <cell r="D690">
            <v>32030000200</v>
          </cell>
          <cell r="E690" t="str">
            <v>肝动脉插管灌注术</v>
          </cell>
          <cell r="F690">
            <v>1650</v>
          </cell>
        </row>
        <row r="690">
          <cell r="H690">
            <v>1710</v>
          </cell>
          <cell r="I690">
            <v>1560</v>
          </cell>
          <cell r="J690">
            <v>1400</v>
          </cell>
          <cell r="K690">
            <v>1080</v>
          </cell>
          <cell r="L690">
            <v>1650</v>
          </cell>
          <cell r="M690">
            <v>1485</v>
          </cell>
          <cell r="N690">
            <v>1336.5</v>
          </cell>
          <cell r="O690">
            <v>1202.85</v>
          </cell>
          <cell r="P690">
            <v>1650</v>
          </cell>
          <cell r="Q690">
            <v>1485</v>
          </cell>
          <cell r="R690">
            <v>1336.5</v>
          </cell>
        </row>
        <row r="691">
          <cell r="D691">
            <v>33151901600</v>
          </cell>
          <cell r="E691" t="str">
            <v>手部关节松解术</v>
          </cell>
          <cell r="F691">
            <v>1082</v>
          </cell>
        </row>
        <row r="691">
          <cell r="H691">
            <v>1463</v>
          </cell>
          <cell r="I691">
            <v>1330</v>
          </cell>
          <cell r="J691">
            <v>1197</v>
          </cell>
          <cell r="K691">
            <v>720</v>
          </cell>
          <cell r="L691">
            <v>1082</v>
          </cell>
          <cell r="M691">
            <v>973.8</v>
          </cell>
          <cell r="N691">
            <v>876.42</v>
          </cell>
          <cell r="O691">
            <v>788.778</v>
          </cell>
          <cell r="P691">
            <v>1082</v>
          </cell>
          <cell r="Q691">
            <v>973.8</v>
          </cell>
          <cell r="R691">
            <v>876.42</v>
          </cell>
        </row>
        <row r="692">
          <cell r="D692">
            <v>33060402100</v>
          </cell>
          <cell r="E692" t="str">
            <v>皮肤瘘管切除术</v>
          </cell>
          <cell r="F692">
            <v>380</v>
          </cell>
        </row>
        <row r="692">
          <cell r="H692">
            <v>505</v>
          </cell>
          <cell r="I692">
            <v>459</v>
          </cell>
          <cell r="J692">
            <v>412</v>
          </cell>
          <cell r="K692">
            <v>270</v>
          </cell>
          <cell r="L692">
            <v>380</v>
          </cell>
          <cell r="M692">
            <v>342</v>
          </cell>
          <cell r="N692">
            <v>307.8</v>
          </cell>
          <cell r="O692">
            <v>277.02</v>
          </cell>
          <cell r="P692">
            <v>380</v>
          </cell>
          <cell r="Q692">
            <v>342</v>
          </cell>
          <cell r="R692">
            <v>307.8</v>
          </cell>
        </row>
        <row r="693">
          <cell r="D693">
            <v>33100700400</v>
          </cell>
          <cell r="E693" t="str">
            <v>胰腺囊肿外引流术</v>
          </cell>
          <cell r="F693">
            <v>1624</v>
          </cell>
        </row>
        <row r="693">
          <cell r="H693">
            <v>2281</v>
          </cell>
          <cell r="I693">
            <v>2075</v>
          </cell>
          <cell r="J693">
            <v>1869</v>
          </cell>
          <cell r="K693">
            <v>1080</v>
          </cell>
          <cell r="L693">
            <v>1624</v>
          </cell>
          <cell r="M693">
            <v>1461.6</v>
          </cell>
          <cell r="N693">
            <v>1315.44</v>
          </cell>
          <cell r="O693">
            <v>1183.896</v>
          </cell>
          <cell r="P693">
            <v>1624</v>
          </cell>
          <cell r="Q693">
            <v>1461.6</v>
          </cell>
          <cell r="R693">
            <v>1315.44</v>
          </cell>
        </row>
        <row r="694">
          <cell r="D694">
            <v>33060100500</v>
          </cell>
          <cell r="E694" t="str">
            <v>前鼻孔成形术</v>
          </cell>
          <cell r="F694">
            <v>677</v>
          </cell>
        </row>
        <row r="694">
          <cell r="H694">
            <v>911</v>
          </cell>
          <cell r="I694">
            <v>831</v>
          </cell>
          <cell r="J694">
            <v>745</v>
          </cell>
          <cell r="K694">
            <v>450</v>
          </cell>
          <cell r="L694">
            <v>677</v>
          </cell>
          <cell r="M694">
            <v>609.3</v>
          </cell>
          <cell r="N694">
            <v>548.37</v>
          </cell>
          <cell r="O694">
            <v>493.533</v>
          </cell>
          <cell r="P694">
            <v>677</v>
          </cell>
          <cell r="Q694">
            <v>609.3</v>
          </cell>
          <cell r="R694">
            <v>548.37</v>
          </cell>
        </row>
        <row r="695">
          <cell r="D695">
            <v>33100400100</v>
          </cell>
          <cell r="E695" t="str">
            <v>直肠出血缝扎术</v>
          </cell>
          <cell r="F695">
            <v>420</v>
          </cell>
        </row>
        <row r="695">
          <cell r="H695">
            <v>698</v>
          </cell>
          <cell r="I695">
            <v>632</v>
          </cell>
          <cell r="J695">
            <v>565</v>
          </cell>
          <cell r="K695">
            <v>340</v>
          </cell>
          <cell r="L695">
            <v>420</v>
          </cell>
          <cell r="M695">
            <v>378</v>
          </cell>
          <cell r="N695">
            <v>340.2</v>
          </cell>
          <cell r="O695">
            <v>306.18</v>
          </cell>
          <cell r="P695">
            <v>420</v>
          </cell>
          <cell r="Q695">
            <v>378</v>
          </cell>
          <cell r="R695">
            <v>340.2</v>
          </cell>
        </row>
        <row r="696">
          <cell r="D696">
            <v>33150600101</v>
          </cell>
          <cell r="E696" t="str">
            <v>肩锁关节成形术</v>
          </cell>
          <cell r="F696">
            <v>1188</v>
          </cell>
        </row>
        <row r="696">
          <cell r="H696">
            <v>1405</v>
          </cell>
          <cell r="I696">
            <v>1275</v>
          </cell>
          <cell r="J696">
            <v>1145</v>
          </cell>
          <cell r="K696">
            <v>880</v>
          </cell>
          <cell r="L696">
            <v>1188</v>
          </cell>
          <cell r="M696">
            <v>1069.2</v>
          </cell>
          <cell r="N696">
            <v>962.28</v>
          </cell>
          <cell r="O696">
            <v>866.052</v>
          </cell>
          <cell r="P696">
            <v>1188</v>
          </cell>
          <cell r="Q696">
            <v>1069.2</v>
          </cell>
          <cell r="R696">
            <v>962.28</v>
          </cell>
        </row>
        <row r="697">
          <cell r="D697">
            <v>33020105300</v>
          </cell>
          <cell r="E697" t="str">
            <v>环枕畸形减压术</v>
          </cell>
          <cell r="F697">
            <v>3990</v>
          </cell>
        </row>
        <row r="697">
          <cell r="H697">
            <v>4948</v>
          </cell>
          <cell r="I697">
            <v>4509</v>
          </cell>
          <cell r="J697">
            <v>4057</v>
          </cell>
          <cell r="K697">
            <v>2180</v>
          </cell>
          <cell r="L697">
            <v>3990</v>
          </cell>
          <cell r="M697">
            <v>3591</v>
          </cell>
          <cell r="N697">
            <v>3231.9</v>
          </cell>
          <cell r="O697">
            <v>2908.71</v>
          </cell>
          <cell r="P697">
            <v>3990</v>
          </cell>
          <cell r="Q697">
            <v>3591</v>
          </cell>
          <cell r="R697">
            <v>3231.9</v>
          </cell>
        </row>
        <row r="698">
          <cell r="D698">
            <v>33040601200</v>
          </cell>
          <cell r="E698" t="str">
            <v>人工晶体取出术</v>
          </cell>
          <cell r="F698">
            <v>1269</v>
          </cell>
        </row>
        <row r="698">
          <cell r="H698">
            <v>1623</v>
          </cell>
          <cell r="I698">
            <v>1470</v>
          </cell>
          <cell r="J698">
            <v>1330</v>
          </cell>
          <cell r="K698">
            <v>770</v>
          </cell>
          <cell r="L698">
            <v>1269</v>
          </cell>
          <cell r="M698">
            <v>1142.1</v>
          </cell>
          <cell r="N698">
            <v>1027.89</v>
          </cell>
          <cell r="O698">
            <v>925.101</v>
          </cell>
          <cell r="P698">
            <v>1269</v>
          </cell>
          <cell r="Q698">
            <v>1142.1</v>
          </cell>
          <cell r="R698">
            <v>1027.89</v>
          </cell>
        </row>
        <row r="699">
          <cell r="D699">
            <v>33150101700</v>
          </cell>
          <cell r="E699" t="str">
            <v>髂窝脓肿切开引流术</v>
          </cell>
          <cell r="F699">
            <v>1408</v>
          </cell>
        </row>
        <row r="699">
          <cell r="H699">
            <v>2128</v>
          </cell>
          <cell r="I699">
            <v>1929</v>
          </cell>
          <cell r="J699">
            <v>1729</v>
          </cell>
          <cell r="K699">
            <v>1040</v>
          </cell>
          <cell r="L699">
            <v>1408</v>
          </cell>
          <cell r="M699">
            <v>1267.2</v>
          </cell>
          <cell r="N699">
            <v>1140.48</v>
          </cell>
          <cell r="O699">
            <v>1026.432</v>
          </cell>
          <cell r="P699">
            <v>1408</v>
          </cell>
          <cell r="Q699">
            <v>1267.2</v>
          </cell>
          <cell r="R699">
            <v>1140.48</v>
          </cell>
        </row>
        <row r="700">
          <cell r="D700">
            <v>33020200300</v>
          </cell>
          <cell r="E700" t="str">
            <v>三叉神经撕脱术</v>
          </cell>
          <cell r="F700">
            <v>1683</v>
          </cell>
        </row>
        <row r="700">
          <cell r="H700">
            <v>2140</v>
          </cell>
          <cell r="I700">
            <v>1940</v>
          </cell>
          <cell r="J700">
            <v>1750</v>
          </cell>
          <cell r="K700">
            <v>1250</v>
          </cell>
          <cell r="L700">
            <v>1683</v>
          </cell>
          <cell r="M700">
            <v>1514.7</v>
          </cell>
          <cell r="N700">
            <v>1363.23</v>
          </cell>
          <cell r="O700">
            <v>1226.907</v>
          </cell>
          <cell r="P700">
            <v>1683</v>
          </cell>
          <cell r="Q700">
            <v>1514.7</v>
          </cell>
          <cell r="R700">
            <v>1363.23</v>
          </cell>
        </row>
        <row r="701">
          <cell r="D701">
            <v>33151900100</v>
          </cell>
          <cell r="E701" t="str">
            <v>并指分离术</v>
          </cell>
          <cell r="F701">
            <v>1169</v>
          </cell>
        </row>
        <row r="701">
          <cell r="H701">
            <v>1576</v>
          </cell>
          <cell r="I701">
            <v>1430</v>
          </cell>
          <cell r="J701">
            <v>1277</v>
          </cell>
          <cell r="K701">
            <v>770</v>
          </cell>
          <cell r="L701">
            <v>1169</v>
          </cell>
          <cell r="M701">
            <v>1052.1</v>
          </cell>
          <cell r="N701">
            <v>946.89</v>
          </cell>
          <cell r="O701">
            <v>852.201</v>
          </cell>
          <cell r="P701">
            <v>1169</v>
          </cell>
          <cell r="Q701">
            <v>1052.1</v>
          </cell>
          <cell r="R701">
            <v>946.89</v>
          </cell>
        </row>
        <row r="702">
          <cell r="D702">
            <v>33060101201</v>
          </cell>
          <cell r="E702" t="str">
            <v>鼻息肉摘除术（双侧）</v>
          </cell>
          <cell r="F702">
            <v>484</v>
          </cell>
        </row>
        <row r="702">
          <cell r="H702">
            <v>732</v>
          </cell>
          <cell r="I702">
            <v>665</v>
          </cell>
          <cell r="J702">
            <v>599</v>
          </cell>
          <cell r="K702">
            <v>360</v>
          </cell>
          <cell r="L702">
            <v>484</v>
          </cell>
          <cell r="M702">
            <v>435.6</v>
          </cell>
          <cell r="N702">
            <v>392.04</v>
          </cell>
          <cell r="O702">
            <v>352.836</v>
          </cell>
          <cell r="P702">
            <v>484</v>
          </cell>
          <cell r="Q702">
            <v>435.6</v>
          </cell>
          <cell r="R702">
            <v>392.04</v>
          </cell>
        </row>
        <row r="703">
          <cell r="D703">
            <v>33061100100</v>
          </cell>
          <cell r="E703" t="str">
            <v>咽部脓肿切开引流术</v>
          </cell>
          <cell r="F703">
            <v>341</v>
          </cell>
        </row>
        <row r="703">
          <cell r="H703">
            <v>532</v>
          </cell>
          <cell r="I703">
            <v>479</v>
          </cell>
          <cell r="J703">
            <v>432</v>
          </cell>
          <cell r="K703">
            <v>388.8</v>
          </cell>
          <cell r="L703">
            <v>341</v>
          </cell>
          <cell r="M703">
            <v>306.9</v>
          </cell>
          <cell r="N703">
            <v>276.21</v>
          </cell>
          <cell r="O703">
            <v>248.589</v>
          </cell>
          <cell r="P703">
            <v>341</v>
          </cell>
          <cell r="Q703">
            <v>306.9</v>
          </cell>
          <cell r="R703">
            <v>276.21</v>
          </cell>
        </row>
        <row r="704">
          <cell r="D704">
            <v>33160300100</v>
          </cell>
          <cell r="E704" t="str">
            <v>烧伤焦痂切开减张术</v>
          </cell>
          <cell r="F704">
            <v>484</v>
          </cell>
        </row>
        <row r="704">
          <cell r="H704">
            <v>732</v>
          </cell>
          <cell r="I704">
            <v>665</v>
          </cell>
          <cell r="J704">
            <v>599</v>
          </cell>
          <cell r="K704">
            <v>360</v>
          </cell>
          <cell r="L704">
            <v>484</v>
          </cell>
          <cell r="M704">
            <v>435.6</v>
          </cell>
          <cell r="N704">
            <v>392.04</v>
          </cell>
          <cell r="O704">
            <v>352.836</v>
          </cell>
          <cell r="P704">
            <v>484</v>
          </cell>
          <cell r="Q704">
            <v>435.6</v>
          </cell>
          <cell r="R704">
            <v>392.04</v>
          </cell>
        </row>
        <row r="705">
          <cell r="D705">
            <v>33100800503</v>
          </cell>
          <cell r="E705" t="str">
            <v>腹壁疝疝囊高位结扎加修补术</v>
          </cell>
          <cell r="F705">
            <v>1140</v>
          </cell>
        </row>
        <row r="705">
          <cell r="H705">
            <v>1425</v>
          </cell>
          <cell r="I705">
            <v>1300</v>
          </cell>
          <cell r="J705">
            <v>1175</v>
          </cell>
          <cell r="K705">
            <v>940</v>
          </cell>
          <cell r="L705">
            <v>1140</v>
          </cell>
          <cell r="M705">
            <v>1026</v>
          </cell>
          <cell r="N705">
            <v>923.4</v>
          </cell>
          <cell r="O705">
            <v>831.06</v>
          </cell>
          <cell r="P705">
            <v>1140</v>
          </cell>
          <cell r="Q705">
            <v>1026</v>
          </cell>
          <cell r="R705">
            <v>923.4</v>
          </cell>
        </row>
        <row r="706">
          <cell r="D706">
            <v>33060402600</v>
          </cell>
          <cell r="E706" t="str">
            <v>根尖切除术</v>
          </cell>
          <cell r="F706">
            <v>127</v>
          </cell>
        </row>
        <row r="706">
          <cell r="H706">
            <v>166</v>
          </cell>
          <cell r="I706">
            <v>153</v>
          </cell>
          <cell r="J706">
            <v>140</v>
          </cell>
          <cell r="K706">
            <v>90</v>
          </cell>
          <cell r="L706">
            <v>127</v>
          </cell>
          <cell r="M706">
            <v>114.3</v>
          </cell>
          <cell r="N706">
            <v>102.87</v>
          </cell>
          <cell r="O706">
            <v>92.583</v>
          </cell>
          <cell r="P706">
            <v>127</v>
          </cell>
          <cell r="Q706">
            <v>114.3</v>
          </cell>
          <cell r="R706">
            <v>102.87</v>
          </cell>
        </row>
        <row r="707">
          <cell r="D707">
            <v>33151100301</v>
          </cell>
          <cell r="E707" t="str">
            <v>三关节融合术</v>
          </cell>
          <cell r="F707">
            <v>1716</v>
          </cell>
        </row>
        <row r="707">
          <cell r="H707">
            <v>2030</v>
          </cell>
          <cell r="I707">
            <v>1845</v>
          </cell>
          <cell r="J707">
            <v>1665</v>
          </cell>
          <cell r="K707">
            <v>1280</v>
          </cell>
          <cell r="L707">
            <v>1716</v>
          </cell>
          <cell r="M707">
            <v>1544.4</v>
          </cell>
          <cell r="N707">
            <v>1389.96</v>
          </cell>
          <cell r="O707">
            <v>1250.964</v>
          </cell>
          <cell r="P707">
            <v>1716</v>
          </cell>
          <cell r="Q707">
            <v>1544.4</v>
          </cell>
          <cell r="R707">
            <v>1389.96</v>
          </cell>
        </row>
        <row r="708">
          <cell r="D708">
            <v>33100102100</v>
          </cell>
          <cell r="E708" t="str">
            <v>贲门痉挛(失弛缓症)肌层切开术</v>
          </cell>
          <cell r="F708">
            <v>2849</v>
          </cell>
        </row>
        <row r="708">
          <cell r="H708">
            <v>3644</v>
          </cell>
          <cell r="I708">
            <v>3325</v>
          </cell>
          <cell r="J708">
            <v>2993</v>
          </cell>
          <cell r="K708">
            <v>1730</v>
          </cell>
          <cell r="L708">
            <v>2849</v>
          </cell>
          <cell r="M708">
            <v>2564.1</v>
          </cell>
          <cell r="N708">
            <v>2307.69</v>
          </cell>
          <cell r="O708">
            <v>2076.921</v>
          </cell>
          <cell r="P708">
            <v>2849</v>
          </cell>
          <cell r="Q708">
            <v>2564.1</v>
          </cell>
          <cell r="R708">
            <v>2307.69</v>
          </cell>
        </row>
        <row r="709">
          <cell r="D709">
            <v>33152101702</v>
          </cell>
          <cell r="E709" t="str">
            <v>腱鞘囊肿切除术（双侧）</v>
          </cell>
          <cell r="F709">
            <v>1100</v>
          </cell>
        </row>
        <row r="709">
          <cell r="H709">
            <v>1822</v>
          </cell>
          <cell r="I709">
            <v>1663</v>
          </cell>
          <cell r="J709">
            <v>1490</v>
          </cell>
          <cell r="K709">
            <v>900</v>
          </cell>
          <cell r="L709">
            <v>1100</v>
          </cell>
          <cell r="M709">
            <v>990</v>
          </cell>
          <cell r="N709">
            <v>891</v>
          </cell>
          <cell r="O709">
            <v>801.9</v>
          </cell>
          <cell r="P709">
            <v>1100</v>
          </cell>
          <cell r="Q709">
            <v>990</v>
          </cell>
          <cell r="R709">
            <v>891</v>
          </cell>
        </row>
        <row r="710">
          <cell r="D710">
            <v>33120200200</v>
          </cell>
          <cell r="E710" t="str">
            <v>阴囊脓肿引流术</v>
          </cell>
          <cell r="F710">
            <v>330</v>
          </cell>
        </row>
        <row r="710">
          <cell r="H710">
            <v>545</v>
          </cell>
          <cell r="I710">
            <v>499</v>
          </cell>
          <cell r="J710">
            <v>446</v>
          </cell>
          <cell r="K710">
            <v>270</v>
          </cell>
          <cell r="L710">
            <v>330</v>
          </cell>
          <cell r="M710">
            <v>297</v>
          </cell>
          <cell r="N710">
            <v>267.3</v>
          </cell>
          <cell r="O710">
            <v>240.57</v>
          </cell>
          <cell r="P710">
            <v>330</v>
          </cell>
          <cell r="Q710">
            <v>297</v>
          </cell>
          <cell r="R710">
            <v>267.3</v>
          </cell>
        </row>
        <row r="711">
          <cell r="D711">
            <v>33060503401</v>
          </cell>
          <cell r="E711" t="str">
            <v>舌下腺囊肿摘除术</v>
          </cell>
          <cell r="F711">
            <v>759</v>
          </cell>
        </row>
        <row r="711">
          <cell r="H711">
            <v>1011</v>
          </cell>
          <cell r="I711">
            <v>918</v>
          </cell>
          <cell r="J711">
            <v>826</v>
          </cell>
          <cell r="K711">
            <v>540</v>
          </cell>
          <cell r="L711">
            <v>759</v>
          </cell>
          <cell r="M711">
            <v>683.1</v>
          </cell>
          <cell r="N711">
            <v>614.79</v>
          </cell>
          <cell r="O711">
            <v>553.311</v>
          </cell>
          <cell r="P711">
            <v>759</v>
          </cell>
          <cell r="Q711">
            <v>683.1</v>
          </cell>
          <cell r="R711">
            <v>614.79</v>
          </cell>
        </row>
        <row r="712">
          <cell r="D712">
            <v>33080300500</v>
          </cell>
          <cell r="E712" t="str">
            <v>心包开窗引流术</v>
          </cell>
          <cell r="F712">
            <v>1815</v>
          </cell>
        </row>
        <row r="712">
          <cell r="H712">
            <v>2853</v>
          </cell>
          <cell r="I712">
            <v>2594</v>
          </cell>
          <cell r="J712">
            <v>2334</v>
          </cell>
          <cell r="K712">
            <v>1350</v>
          </cell>
          <cell r="L712">
            <v>1815</v>
          </cell>
          <cell r="M712">
            <v>1633.5</v>
          </cell>
          <cell r="N712">
            <v>1470.15</v>
          </cell>
          <cell r="O712">
            <v>1323.135</v>
          </cell>
          <cell r="P712">
            <v>1815</v>
          </cell>
          <cell r="Q712">
            <v>1633.5</v>
          </cell>
          <cell r="R712">
            <v>1470.15</v>
          </cell>
        </row>
        <row r="713">
          <cell r="D713">
            <v>33020105901</v>
          </cell>
          <cell r="E713" t="str">
            <v>立体定向颅内血肿清除术</v>
          </cell>
          <cell r="F713">
            <v>2957</v>
          </cell>
        </row>
        <row r="713">
          <cell r="H713">
            <v>3060</v>
          </cell>
          <cell r="I713">
            <v>2780</v>
          </cell>
          <cell r="J713">
            <v>2500</v>
          </cell>
          <cell r="K713">
            <v>1790</v>
          </cell>
          <cell r="L713">
            <v>2957</v>
          </cell>
          <cell r="M713">
            <v>2661.3</v>
          </cell>
          <cell r="N713">
            <v>2395.17</v>
          </cell>
          <cell r="O713">
            <v>2155.653</v>
          </cell>
          <cell r="P713">
            <v>2957</v>
          </cell>
          <cell r="Q713">
            <v>2661.3</v>
          </cell>
          <cell r="R713">
            <v>2395.17</v>
          </cell>
        </row>
        <row r="714">
          <cell r="D714">
            <v>33151800100</v>
          </cell>
          <cell r="E714" t="str">
            <v>软骨瘤刮除植骨术</v>
          </cell>
          <cell r="F714">
            <v>1045</v>
          </cell>
        </row>
        <row r="714">
          <cell r="H714">
            <v>1576</v>
          </cell>
          <cell r="I714">
            <v>1430</v>
          </cell>
          <cell r="J714">
            <v>1277</v>
          </cell>
          <cell r="K714">
            <v>770</v>
          </cell>
          <cell r="L714">
            <v>1045</v>
          </cell>
          <cell r="M714">
            <v>940.5</v>
          </cell>
          <cell r="N714">
            <v>846.45</v>
          </cell>
          <cell r="O714">
            <v>761.805</v>
          </cell>
          <cell r="P714">
            <v>1045</v>
          </cell>
          <cell r="Q714">
            <v>940.5</v>
          </cell>
          <cell r="R714">
            <v>846.45</v>
          </cell>
        </row>
        <row r="715">
          <cell r="D715">
            <v>33110300100</v>
          </cell>
          <cell r="E715" t="str">
            <v>膀胱切开取石术</v>
          </cell>
          <cell r="F715">
            <v>726</v>
          </cell>
        </row>
        <row r="715">
          <cell r="H715">
            <v>1097</v>
          </cell>
          <cell r="I715">
            <v>998</v>
          </cell>
          <cell r="J715">
            <v>898</v>
          </cell>
          <cell r="K715">
            <v>540</v>
          </cell>
          <cell r="L715">
            <v>726</v>
          </cell>
          <cell r="M715">
            <v>653.4</v>
          </cell>
          <cell r="N715">
            <v>588.06</v>
          </cell>
          <cell r="O715">
            <v>529.254</v>
          </cell>
          <cell r="P715">
            <v>726</v>
          </cell>
          <cell r="Q715">
            <v>653.4</v>
          </cell>
          <cell r="R715">
            <v>588.06</v>
          </cell>
        </row>
        <row r="716">
          <cell r="D716">
            <v>33130200700</v>
          </cell>
          <cell r="E716" t="str">
            <v>输卵管选择性插管术</v>
          </cell>
          <cell r="F716">
            <v>1082</v>
          </cell>
        </row>
        <row r="716">
          <cell r="H716">
            <v>1463</v>
          </cell>
          <cell r="I716">
            <v>1330</v>
          </cell>
          <cell r="J716">
            <v>1197</v>
          </cell>
          <cell r="K716">
            <v>720</v>
          </cell>
          <cell r="L716">
            <v>1082</v>
          </cell>
          <cell r="M716">
            <v>973.8</v>
          </cell>
          <cell r="N716">
            <v>876.42</v>
          </cell>
          <cell r="O716">
            <v>788.778</v>
          </cell>
          <cell r="P716">
            <v>1082</v>
          </cell>
          <cell r="Q716">
            <v>973.8</v>
          </cell>
          <cell r="R716">
            <v>876.42</v>
          </cell>
        </row>
        <row r="717">
          <cell r="D717">
            <v>33140000600</v>
          </cell>
          <cell r="E717" t="str">
            <v>各种死胎分解术</v>
          </cell>
          <cell r="F717">
            <v>677</v>
          </cell>
        </row>
        <row r="717">
          <cell r="H717">
            <v>911</v>
          </cell>
          <cell r="I717">
            <v>831</v>
          </cell>
          <cell r="J717">
            <v>745</v>
          </cell>
          <cell r="K717">
            <v>450</v>
          </cell>
          <cell r="L717">
            <v>677</v>
          </cell>
          <cell r="M717">
            <v>609.3</v>
          </cell>
          <cell r="N717">
            <v>548.37</v>
          </cell>
          <cell r="O717">
            <v>493.533</v>
          </cell>
          <cell r="P717">
            <v>677</v>
          </cell>
          <cell r="Q717">
            <v>609.3</v>
          </cell>
          <cell r="R717">
            <v>548.37</v>
          </cell>
        </row>
        <row r="718">
          <cell r="D718">
            <v>33110301700</v>
          </cell>
          <cell r="E718" t="str">
            <v>膀胱膨出修补术</v>
          </cell>
          <cell r="F718">
            <v>1082</v>
          </cell>
        </row>
        <row r="718">
          <cell r="H718">
            <v>1140</v>
          </cell>
          <cell r="I718">
            <v>1040</v>
          </cell>
          <cell r="J718">
            <v>940</v>
          </cell>
          <cell r="K718">
            <v>720</v>
          </cell>
          <cell r="L718">
            <v>1082</v>
          </cell>
          <cell r="M718">
            <v>973.8</v>
          </cell>
          <cell r="N718">
            <v>876.42</v>
          </cell>
          <cell r="O718">
            <v>788.778</v>
          </cell>
          <cell r="P718">
            <v>1082</v>
          </cell>
          <cell r="Q718">
            <v>973.8</v>
          </cell>
          <cell r="R718">
            <v>876.42</v>
          </cell>
        </row>
        <row r="719">
          <cell r="D719">
            <v>33130302700</v>
          </cell>
          <cell r="E719" t="str">
            <v>子宫内膜去除术</v>
          </cell>
          <cell r="F719">
            <v>2374</v>
          </cell>
        </row>
        <row r="719">
          <cell r="H719">
            <v>3205</v>
          </cell>
          <cell r="I719">
            <v>2906</v>
          </cell>
          <cell r="J719">
            <v>2627</v>
          </cell>
          <cell r="K719">
            <v>1580</v>
          </cell>
          <cell r="L719">
            <v>2374</v>
          </cell>
          <cell r="M719">
            <v>2136.6</v>
          </cell>
          <cell r="N719">
            <v>1922.94</v>
          </cell>
          <cell r="O719">
            <v>1730.646</v>
          </cell>
          <cell r="P719">
            <v>2374</v>
          </cell>
          <cell r="Q719">
            <v>2136.6</v>
          </cell>
          <cell r="R719">
            <v>1922.94</v>
          </cell>
        </row>
        <row r="720">
          <cell r="D720">
            <v>33110300500</v>
          </cell>
          <cell r="E720" t="str">
            <v>膀胱切开造瘘术</v>
          </cell>
          <cell r="F720">
            <v>671</v>
          </cell>
        </row>
        <row r="720">
          <cell r="H720">
            <v>1011</v>
          </cell>
          <cell r="I720">
            <v>911</v>
          </cell>
          <cell r="J720">
            <v>831</v>
          </cell>
          <cell r="K720">
            <v>500</v>
          </cell>
          <cell r="L720">
            <v>671</v>
          </cell>
          <cell r="M720">
            <v>603.9</v>
          </cell>
          <cell r="N720">
            <v>543.51</v>
          </cell>
          <cell r="O720">
            <v>489.159</v>
          </cell>
          <cell r="P720">
            <v>671</v>
          </cell>
          <cell r="Q720">
            <v>603.9</v>
          </cell>
          <cell r="R720">
            <v>543.51</v>
          </cell>
        </row>
        <row r="721">
          <cell r="D721">
            <v>33150502700</v>
          </cell>
          <cell r="E721" t="str">
            <v>胫、腓骨骨折不愈合切开植骨内固定术</v>
          </cell>
          <cell r="F721">
            <v>1624</v>
          </cell>
        </row>
        <row r="721">
          <cell r="H721">
            <v>2195</v>
          </cell>
          <cell r="I721">
            <v>1995</v>
          </cell>
          <cell r="J721">
            <v>1796</v>
          </cell>
          <cell r="K721">
            <v>1080</v>
          </cell>
          <cell r="L721">
            <v>1624</v>
          </cell>
          <cell r="M721">
            <v>1461.6</v>
          </cell>
          <cell r="N721">
            <v>1315.44</v>
          </cell>
          <cell r="O721">
            <v>1183.896</v>
          </cell>
          <cell r="P721">
            <v>1624</v>
          </cell>
          <cell r="Q721">
            <v>1461.6</v>
          </cell>
          <cell r="R721">
            <v>1315.44</v>
          </cell>
        </row>
        <row r="722">
          <cell r="D722">
            <v>33030002200</v>
          </cell>
          <cell r="E722" t="str">
            <v>肾上腺嗜铬细胞瘤切除术(单侧)</v>
          </cell>
          <cell r="F722">
            <v>2430</v>
          </cell>
        </row>
        <row r="722">
          <cell r="H722">
            <v>3112</v>
          </cell>
          <cell r="I722">
            <v>2833</v>
          </cell>
          <cell r="J722">
            <v>2554</v>
          </cell>
          <cell r="K722">
            <v>1480</v>
          </cell>
          <cell r="L722">
            <v>2430</v>
          </cell>
          <cell r="M722">
            <v>2187</v>
          </cell>
          <cell r="N722">
            <v>1968.3</v>
          </cell>
          <cell r="O722">
            <v>1771.47</v>
          </cell>
          <cell r="P722">
            <v>2430</v>
          </cell>
          <cell r="Q722">
            <v>2187</v>
          </cell>
          <cell r="R722">
            <v>1968.3</v>
          </cell>
        </row>
        <row r="723">
          <cell r="D723">
            <v>33090000900</v>
          </cell>
          <cell r="E723" t="str">
            <v>胸导管结扎术</v>
          </cell>
          <cell r="F723">
            <v>1738</v>
          </cell>
        </row>
        <row r="723">
          <cell r="H723">
            <v>2727</v>
          </cell>
          <cell r="I723">
            <v>2487</v>
          </cell>
          <cell r="J723">
            <v>2248</v>
          </cell>
          <cell r="K723">
            <v>1300</v>
          </cell>
          <cell r="L723">
            <v>1738</v>
          </cell>
          <cell r="M723">
            <v>1564.2</v>
          </cell>
          <cell r="N723">
            <v>1407.78</v>
          </cell>
          <cell r="O723">
            <v>1267.002</v>
          </cell>
          <cell r="P723">
            <v>1738</v>
          </cell>
          <cell r="Q723">
            <v>1564.2</v>
          </cell>
          <cell r="R723">
            <v>1407.78</v>
          </cell>
        </row>
        <row r="724">
          <cell r="D724">
            <v>33060503300</v>
          </cell>
          <cell r="E724" t="str">
            <v>颌面颈部深部肿物探查术</v>
          </cell>
          <cell r="F724">
            <v>633</v>
          </cell>
        </row>
        <row r="724">
          <cell r="H724">
            <v>838</v>
          </cell>
          <cell r="I724">
            <v>765</v>
          </cell>
          <cell r="J724">
            <v>692</v>
          </cell>
          <cell r="K724">
            <v>450</v>
          </cell>
          <cell r="L724">
            <v>633</v>
          </cell>
          <cell r="M724">
            <v>569.7</v>
          </cell>
          <cell r="N724">
            <v>512.73</v>
          </cell>
          <cell r="O724">
            <v>461.457</v>
          </cell>
          <cell r="P724">
            <v>633</v>
          </cell>
          <cell r="Q724">
            <v>569.7</v>
          </cell>
          <cell r="R724">
            <v>512.73</v>
          </cell>
        </row>
        <row r="725">
          <cell r="D725">
            <v>33150600301</v>
          </cell>
          <cell r="E725" t="str">
            <v>陈旧性桡骨小头脱位切开复位术</v>
          </cell>
          <cell r="F725">
            <v>1419</v>
          </cell>
        </row>
        <row r="725">
          <cell r="H725">
            <v>2141</v>
          </cell>
          <cell r="I725">
            <v>1942</v>
          </cell>
          <cell r="J725">
            <v>1742</v>
          </cell>
          <cell r="K725">
            <v>1050</v>
          </cell>
          <cell r="L725">
            <v>1419</v>
          </cell>
          <cell r="M725">
            <v>1277.1</v>
          </cell>
          <cell r="N725">
            <v>1149.39</v>
          </cell>
          <cell r="O725">
            <v>1034.451</v>
          </cell>
          <cell r="P725">
            <v>1419</v>
          </cell>
          <cell r="Q725">
            <v>1277.1</v>
          </cell>
          <cell r="R725">
            <v>1149.39</v>
          </cell>
        </row>
        <row r="726">
          <cell r="D726">
            <v>33040401100</v>
          </cell>
          <cell r="E726" t="str">
            <v>羊膜移植术</v>
          </cell>
          <cell r="F726">
            <v>891</v>
          </cell>
        </row>
        <row r="726">
          <cell r="H726">
            <v>1224</v>
          </cell>
          <cell r="I726">
            <v>1117</v>
          </cell>
          <cell r="J726">
            <v>1004</v>
          </cell>
          <cell r="K726">
            <v>540</v>
          </cell>
          <cell r="L726">
            <v>891</v>
          </cell>
          <cell r="M726">
            <v>801.9</v>
          </cell>
          <cell r="N726">
            <v>721.71</v>
          </cell>
          <cell r="O726">
            <v>649.539</v>
          </cell>
          <cell r="P726">
            <v>891</v>
          </cell>
          <cell r="Q726">
            <v>801.9</v>
          </cell>
          <cell r="R726">
            <v>721.71</v>
          </cell>
        </row>
        <row r="727">
          <cell r="D727">
            <v>33150502500</v>
          </cell>
          <cell r="E727" t="str">
            <v>尺、桡骨骨折不愈合切开植骨内固定术</v>
          </cell>
          <cell r="F727">
            <v>1624</v>
          </cell>
        </row>
        <row r="727">
          <cell r="H727">
            <v>2195</v>
          </cell>
          <cell r="I727">
            <v>1995</v>
          </cell>
          <cell r="J727">
            <v>1796</v>
          </cell>
          <cell r="K727">
            <v>1080</v>
          </cell>
          <cell r="L727">
            <v>1624</v>
          </cell>
          <cell r="M727">
            <v>1461.6</v>
          </cell>
          <cell r="N727">
            <v>1315.44</v>
          </cell>
          <cell r="O727">
            <v>1183.896</v>
          </cell>
          <cell r="P727">
            <v>1624</v>
          </cell>
          <cell r="Q727">
            <v>1461.6</v>
          </cell>
          <cell r="R727">
            <v>1315.44</v>
          </cell>
        </row>
        <row r="728">
          <cell r="D728">
            <v>33110302800</v>
          </cell>
          <cell r="E728" t="str">
            <v>脐尿管肿瘤切除术</v>
          </cell>
          <cell r="F728">
            <v>1353</v>
          </cell>
        </row>
        <row r="728">
          <cell r="H728">
            <v>1829</v>
          </cell>
          <cell r="I728">
            <v>1663</v>
          </cell>
          <cell r="J728">
            <v>1496</v>
          </cell>
          <cell r="K728">
            <v>900</v>
          </cell>
          <cell r="L728">
            <v>1353</v>
          </cell>
          <cell r="M728">
            <v>1217.7</v>
          </cell>
          <cell r="N728">
            <v>1095.93</v>
          </cell>
          <cell r="O728">
            <v>986.337</v>
          </cell>
          <cell r="P728">
            <v>1353</v>
          </cell>
          <cell r="Q728">
            <v>1217.7</v>
          </cell>
          <cell r="R728">
            <v>1095.93</v>
          </cell>
        </row>
        <row r="729">
          <cell r="D729">
            <v>33020101600</v>
          </cell>
          <cell r="E729" t="str">
            <v>开颅颅内减压术</v>
          </cell>
          <cell r="F729">
            <v>2714</v>
          </cell>
        </row>
        <row r="729">
          <cell r="H729">
            <v>2810</v>
          </cell>
          <cell r="I729">
            <v>2560</v>
          </cell>
          <cell r="J729">
            <v>2310</v>
          </cell>
          <cell r="K729">
            <v>1650</v>
          </cell>
          <cell r="L729">
            <v>2714</v>
          </cell>
          <cell r="M729">
            <v>2442.6</v>
          </cell>
          <cell r="N729">
            <v>2198.34</v>
          </cell>
          <cell r="O729">
            <v>1978.506</v>
          </cell>
          <cell r="P729">
            <v>2714</v>
          </cell>
          <cell r="Q729">
            <v>2442.6</v>
          </cell>
          <cell r="R729">
            <v>2198.34</v>
          </cell>
        </row>
        <row r="730">
          <cell r="D730">
            <v>33152103200</v>
          </cell>
          <cell r="E730" t="str">
            <v>锤状指修复术</v>
          </cell>
          <cell r="F730">
            <v>715</v>
          </cell>
        </row>
        <row r="730">
          <cell r="H730">
            <v>1077</v>
          </cell>
          <cell r="I730">
            <v>978</v>
          </cell>
          <cell r="J730">
            <v>878</v>
          </cell>
          <cell r="K730">
            <v>530</v>
          </cell>
          <cell r="L730">
            <v>715</v>
          </cell>
          <cell r="M730">
            <v>643.5</v>
          </cell>
          <cell r="N730">
            <v>579.15</v>
          </cell>
          <cell r="O730">
            <v>521.235</v>
          </cell>
          <cell r="P730">
            <v>715</v>
          </cell>
          <cell r="Q730">
            <v>643.5</v>
          </cell>
          <cell r="R730">
            <v>579.15</v>
          </cell>
        </row>
        <row r="731">
          <cell r="D731">
            <v>33151900801</v>
          </cell>
          <cell r="E731" t="str">
            <v>多趾切除术</v>
          </cell>
          <cell r="F731">
            <v>1133</v>
          </cell>
        </row>
        <row r="731">
          <cell r="H731">
            <v>1285</v>
          </cell>
          <cell r="I731">
            <v>1175</v>
          </cell>
          <cell r="J731">
            <v>1060</v>
          </cell>
          <cell r="K731">
            <v>850</v>
          </cell>
          <cell r="L731">
            <v>1133</v>
          </cell>
          <cell r="M731">
            <v>1019.7</v>
          </cell>
          <cell r="N731">
            <v>917.73</v>
          </cell>
          <cell r="O731">
            <v>825.957</v>
          </cell>
          <cell r="P731">
            <v>1133</v>
          </cell>
          <cell r="Q731">
            <v>1019.7</v>
          </cell>
          <cell r="R731">
            <v>917.73</v>
          </cell>
        </row>
        <row r="732">
          <cell r="D732">
            <v>33070302100</v>
          </cell>
          <cell r="E732" t="str">
            <v>胸膜活检术</v>
          </cell>
          <cell r="F732">
            <v>209</v>
          </cell>
        </row>
        <row r="732">
          <cell r="H732">
            <v>279</v>
          </cell>
          <cell r="I732">
            <v>246</v>
          </cell>
          <cell r="J732">
            <v>233</v>
          </cell>
          <cell r="K732">
            <v>140</v>
          </cell>
          <cell r="L732">
            <v>209</v>
          </cell>
          <cell r="M732">
            <v>188.1</v>
          </cell>
          <cell r="N732">
            <v>169.29</v>
          </cell>
          <cell r="O732">
            <v>152.361</v>
          </cell>
          <cell r="P732">
            <v>209</v>
          </cell>
          <cell r="Q732">
            <v>188.1</v>
          </cell>
          <cell r="R732">
            <v>169.29</v>
          </cell>
        </row>
        <row r="733">
          <cell r="D733">
            <v>33151300800</v>
          </cell>
          <cell r="E733" t="str">
            <v>足踝部截肢术</v>
          </cell>
          <cell r="F733">
            <v>1364</v>
          </cell>
        </row>
        <row r="733">
          <cell r="H733">
            <v>2062</v>
          </cell>
          <cell r="I733">
            <v>1875</v>
          </cell>
          <cell r="J733">
            <v>1696</v>
          </cell>
          <cell r="K733">
            <v>1020</v>
          </cell>
          <cell r="L733">
            <v>1364</v>
          </cell>
          <cell r="M733">
            <v>1227.6</v>
          </cell>
          <cell r="N733">
            <v>1104.84</v>
          </cell>
          <cell r="O733">
            <v>994.356</v>
          </cell>
          <cell r="P733">
            <v>1364</v>
          </cell>
          <cell r="Q733">
            <v>1227.6</v>
          </cell>
          <cell r="R733">
            <v>1104.84</v>
          </cell>
        </row>
        <row r="734">
          <cell r="D734">
            <v>33050101002</v>
          </cell>
          <cell r="E734" t="str">
            <v>副耳切除术</v>
          </cell>
          <cell r="F734">
            <v>440</v>
          </cell>
        </row>
        <row r="734">
          <cell r="H734">
            <v>550</v>
          </cell>
          <cell r="I734">
            <v>500</v>
          </cell>
          <cell r="J734">
            <v>450</v>
          </cell>
          <cell r="K734">
            <v>360</v>
          </cell>
          <cell r="L734">
            <v>440</v>
          </cell>
          <cell r="M734">
            <v>396</v>
          </cell>
          <cell r="N734">
            <v>356.4</v>
          </cell>
          <cell r="O734">
            <v>320.76</v>
          </cell>
          <cell r="P734">
            <v>440</v>
          </cell>
          <cell r="Q734">
            <v>396</v>
          </cell>
          <cell r="R734">
            <v>356.4</v>
          </cell>
        </row>
        <row r="735">
          <cell r="D735">
            <v>33152101000</v>
          </cell>
          <cell r="E735" t="str">
            <v>肩外展功能重建术</v>
          </cell>
          <cell r="F735">
            <v>2755</v>
          </cell>
        </row>
        <row r="735">
          <cell r="H735">
            <v>3870</v>
          </cell>
          <cell r="I735">
            <v>3525</v>
          </cell>
          <cell r="J735">
            <v>3179</v>
          </cell>
          <cell r="K735">
            <v>1840</v>
          </cell>
          <cell r="L735">
            <v>2755</v>
          </cell>
          <cell r="M735">
            <v>2479.5</v>
          </cell>
          <cell r="N735">
            <v>2231.55</v>
          </cell>
          <cell r="O735">
            <v>2008.395</v>
          </cell>
          <cell r="P735">
            <v>2755</v>
          </cell>
          <cell r="Q735">
            <v>2479.5</v>
          </cell>
          <cell r="R735">
            <v>2231.55</v>
          </cell>
        </row>
        <row r="736">
          <cell r="D736">
            <v>33110401000</v>
          </cell>
          <cell r="E736" t="str">
            <v>尿道旁腺囊肿摘除术</v>
          </cell>
          <cell r="F736">
            <v>610</v>
          </cell>
        </row>
        <row r="736">
          <cell r="H736">
            <v>1011</v>
          </cell>
          <cell r="I736">
            <v>911</v>
          </cell>
          <cell r="J736">
            <v>831</v>
          </cell>
          <cell r="K736">
            <v>500</v>
          </cell>
          <cell r="L736">
            <v>610</v>
          </cell>
          <cell r="M736">
            <v>549</v>
          </cell>
          <cell r="N736">
            <v>494.1</v>
          </cell>
          <cell r="O736">
            <v>444.69</v>
          </cell>
          <cell r="P736">
            <v>610</v>
          </cell>
          <cell r="Q736">
            <v>549</v>
          </cell>
          <cell r="R736">
            <v>494.1</v>
          </cell>
        </row>
        <row r="737">
          <cell r="D737">
            <v>33151100300</v>
          </cell>
          <cell r="E737" t="str">
            <v>踝关节融合手术</v>
          </cell>
          <cell r="F737">
            <v>1919</v>
          </cell>
        </row>
        <row r="737">
          <cell r="H737">
            <v>2593.5</v>
          </cell>
          <cell r="I737">
            <v>2360.75</v>
          </cell>
          <cell r="J737">
            <v>2128</v>
          </cell>
          <cell r="K737">
            <v>1280</v>
          </cell>
          <cell r="L737">
            <v>1919</v>
          </cell>
          <cell r="M737">
            <v>1727.1</v>
          </cell>
          <cell r="N737">
            <v>1554.39</v>
          </cell>
          <cell r="O737">
            <v>1398.951</v>
          </cell>
          <cell r="P737">
            <v>1919</v>
          </cell>
          <cell r="Q737">
            <v>1727.1</v>
          </cell>
          <cell r="R737">
            <v>1554.39</v>
          </cell>
        </row>
        <row r="738">
          <cell r="D738">
            <v>33120400400</v>
          </cell>
          <cell r="E738" t="str">
            <v>阴茎外伤清创术</v>
          </cell>
          <cell r="F738">
            <v>290</v>
          </cell>
        </row>
        <row r="738">
          <cell r="H738">
            <v>479</v>
          </cell>
          <cell r="I738">
            <v>432</v>
          </cell>
          <cell r="J738">
            <v>379</v>
          </cell>
          <cell r="K738">
            <v>230</v>
          </cell>
          <cell r="L738">
            <v>290</v>
          </cell>
          <cell r="M738">
            <v>261</v>
          </cell>
          <cell r="N738">
            <v>234.9</v>
          </cell>
          <cell r="O738">
            <v>211.41</v>
          </cell>
          <cell r="P738">
            <v>290</v>
          </cell>
          <cell r="Q738">
            <v>261</v>
          </cell>
          <cell r="R738">
            <v>234.9</v>
          </cell>
        </row>
        <row r="739">
          <cell r="D739">
            <v>33020402100</v>
          </cell>
          <cell r="E739" t="str">
            <v>欧玛亚（Omaya）管置入术</v>
          </cell>
          <cell r="F739">
            <v>1094</v>
          </cell>
        </row>
        <row r="739">
          <cell r="H739">
            <v>1403</v>
          </cell>
          <cell r="I739">
            <v>1277</v>
          </cell>
          <cell r="J739">
            <v>1157</v>
          </cell>
          <cell r="K739">
            <v>670</v>
          </cell>
          <cell r="L739">
            <v>1094</v>
          </cell>
          <cell r="M739">
            <v>984.6</v>
          </cell>
          <cell r="N739">
            <v>886.14</v>
          </cell>
          <cell r="O739">
            <v>797.526</v>
          </cell>
          <cell r="P739">
            <v>1094</v>
          </cell>
          <cell r="Q739">
            <v>984.6</v>
          </cell>
          <cell r="R739">
            <v>886.14</v>
          </cell>
        </row>
        <row r="740">
          <cell r="D740">
            <v>33152103900</v>
          </cell>
          <cell r="E740" t="str">
            <v>虎口成形术</v>
          </cell>
          <cell r="F740">
            <v>1045</v>
          </cell>
        </row>
        <row r="740">
          <cell r="H740">
            <v>1576</v>
          </cell>
          <cell r="I740">
            <v>1430</v>
          </cell>
          <cell r="J740">
            <v>1277</v>
          </cell>
          <cell r="K740">
            <v>770</v>
          </cell>
          <cell r="L740">
            <v>1045</v>
          </cell>
          <cell r="M740">
            <v>940.5</v>
          </cell>
          <cell r="N740">
            <v>846.45</v>
          </cell>
          <cell r="O740">
            <v>761.805</v>
          </cell>
          <cell r="P740">
            <v>1045</v>
          </cell>
          <cell r="Q740">
            <v>940.5</v>
          </cell>
          <cell r="R740">
            <v>846.45</v>
          </cell>
        </row>
        <row r="741">
          <cell r="D741">
            <v>33040900100</v>
          </cell>
          <cell r="E741" t="str">
            <v>球内磁性异物取出术</v>
          </cell>
          <cell r="F741">
            <v>861</v>
          </cell>
        </row>
        <row r="741">
          <cell r="H741">
            <v>1164</v>
          </cell>
          <cell r="I741">
            <v>1064</v>
          </cell>
          <cell r="J741">
            <v>964</v>
          </cell>
          <cell r="K741">
            <v>580</v>
          </cell>
          <cell r="L741">
            <v>861</v>
          </cell>
          <cell r="M741">
            <v>774.9</v>
          </cell>
          <cell r="N741">
            <v>697.41</v>
          </cell>
          <cell r="O741">
            <v>627.669</v>
          </cell>
          <cell r="P741">
            <v>861</v>
          </cell>
          <cell r="Q741">
            <v>774.9</v>
          </cell>
          <cell r="R741">
            <v>697.41</v>
          </cell>
        </row>
        <row r="742">
          <cell r="D742">
            <v>33070301100</v>
          </cell>
          <cell r="E742" t="str">
            <v>胸壁外伤扩创术</v>
          </cell>
          <cell r="F742">
            <v>385</v>
          </cell>
        </row>
        <row r="742">
          <cell r="H742">
            <v>579</v>
          </cell>
          <cell r="I742">
            <v>532</v>
          </cell>
          <cell r="J742">
            <v>479</v>
          </cell>
          <cell r="K742">
            <v>290</v>
          </cell>
          <cell r="L742">
            <v>385</v>
          </cell>
          <cell r="M742">
            <v>346.5</v>
          </cell>
          <cell r="N742">
            <v>311.85</v>
          </cell>
          <cell r="O742">
            <v>280.665</v>
          </cell>
          <cell r="P742">
            <v>385</v>
          </cell>
          <cell r="Q742">
            <v>346.5</v>
          </cell>
          <cell r="R742">
            <v>311.85</v>
          </cell>
        </row>
        <row r="743">
          <cell r="D743">
            <v>33060802500</v>
          </cell>
          <cell r="E743" t="str">
            <v>下颌骨陈旧性骨折整复术（单颌）</v>
          </cell>
          <cell r="F743">
            <v>1771</v>
          </cell>
        </row>
        <row r="743">
          <cell r="H743">
            <v>2560</v>
          </cell>
          <cell r="I743">
            <v>2328</v>
          </cell>
          <cell r="J743">
            <v>2095</v>
          </cell>
          <cell r="K743">
            <v>1260</v>
          </cell>
          <cell r="L743">
            <v>1771</v>
          </cell>
          <cell r="M743">
            <v>1593.9</v>
          </cell>
          <cell r="N743">
            <v>1434.51</v>
          </cell>
          <cell r="O743">
            <v>1291.059</v>
          </cell>
          <cell r="P743">
            <v>1771</v>
          </cell>
          <cell r="Q743">
            <v>1593.9</v>
          </cell>
          <cell r="R743">
            <v>1434.51</v>
          </cell>
        </row>
        <row r="744">
          <cell r="D744">
            <v>33110301600</v>
          </cell>
          <cell r="E744" t="str">
            <v>膀胱破裂修补术</v>
          </cell>
          <cell r="F744">
            <v>1193</v>
          </cell>
        </row>
        <row r="744">
          <cell r="H744">
            <v>1609</v>
          </cell>
          <cell r="I744">
            <v>1463</v>
          </cell>
          <cell r="J744">
            <v>1317</v>
          </cell>
          <cell r="K744">
            <v>790</v>
          </cell>
          <cell r="L744">
            <v>1193</v>
          </cell>
          <cell r="M744">
            <v>1073.7</v>
          </cell>
          <cell r="N744">
            <v>966.33</v>
          </cell>
          <cell r="O744">
            <v>869.697</v>
          </cell>
          <cell r="P744">
            <v>1193</v>
          </cell>
          <cell r="Q744">
            <v>1073.7</v>
          </cell>
          <cell r="R744">
            <v>966.33</v>
          </cell>
        </row>
        <row r="745">
          <cell r="D745">
            <v>33152100400</v>
          </cell>
          <cell r="E745" t="str">
            <v>手外伤邻指皮瓣术</v>
          </cell>
          <cell r="F745">
            <v>1218</v>
          </cell>
        </row>
        <row r="745">
          <cell r="H745">
            <v>1709</v>
          </cell>
          <cell r="I745">
            <v>1556</v>
          </cell>
          <cell r="J745">
            <v>1397</v>
          </cell>
          <cell r="K745">
            <v>810</v>
          </cell>
          <cell r="L745">
            <v>1218</v>
          </cell>
          <cell r="M745">
            <v>1096.2</v>
          </cell>
          <cell r="N745">
            <v>986.58</v>
          </cell>
          <cell r="O745">
            <v>887.922</v>
          </cell>
          <cell r="P745">
            <v>1218</v>
          </cell>
          <cell r="Q745">
            <v>1096.2</v>
          </cell>
          <cell r="R745">
            <v>986.58</v>
          </cell>
        </row>
        <row r="746">
          <cell r="D746">
            <v>33120201400</v>
          </cell>
          <cell r="E746" t="str">
            <v>隐睾切除术（单侧）</v>
          </cell>
          <cell r="F746">
            <v>1634</v>
          </cell>
        </row>
        <row r="746">
          <cell r="H746">
            <v>2008</v>
          </cell>
          <cell r="I746">
            <v>1829</v>
          </cell>
          <cell r="J746">
            <v>1643</v>
          </cell>
          <cell r="K746">
            <v>990</v>
          </cell>
          <cell r="L746">
            <v>1634</v>
          </cell>
          <cell r="M746">
            <v>1470.6</v>
          </cell>
          <cell r="N746">
            <v>1323.54</v>
          </cell>
          <cell r="O746">
            <v>1191.186</v>
          </cell>
          <cell r="P746">
            <v>1634</v>
          </cell>
          <cell r="Q746">
            <v>1470.6</v>
          </cell>
          <cell r="R746">
            <v>1323.54</v>
          </cell>
        </row>
        <row r="747">
          <cell r="D747">
            <v>33120201100</v>
          </cell>
          <cell r="E747" t="str">
            <v>睾丸切除术（单侧）</v>
          </cell>
          <cell r="F747">
            <v>726</v>
          </cell>
        </row>
        <row r="747">
          <cell r="H747">
            <v>825</v>
          </cell>
          <cell r="I747">
            <v>750</v>
          </cell>
          <cell r="J747">
            <v>675</v>
          </cell>
          <cell r="K747">
            <v>540</v>
          </cell>
          <cell r="L747">
            <v>726</v>
          </cell>
          <cell r="M747">
            <v>653.4</v>
          </cell>
          <cell r="N747">
            <v>588.06</v>
          </cell>
          <cell r="O747">
            <v>529.254</v>
          </cell>
          <cell r="P747">
            <v>726</v>
          </cell>
          <cell r="Q747">
            <v>653.4</v>
          </cell>
          <cell r="R747">
            <v>588.06</v>
          </cell>
        </row>
        <row r="748">
          <cell r="D748">
            <v>33060501700</v>
          </cell>
          <cell r="E748" t="str">
            <v>颊部恶性肿物局部扩大切除术</v>
          </cell>
          <cell r="F748">
            <v>2001</v>
          </cell>
        </row>
        <row r="748">
          <cell r="H748">
            <v>2660</v>
          </cell>
          <cell r="I748">
            <v>2407</v>
          </cell>
          <cell r="J748">
            <v>2168</v>
          </cell>
          <cell r="K748">
            <v>1420</v>
          </cell>
          <cell r="L748">
            <v>2001</v>
          </cell>
          <cell r="M748">
            <v>1800.9</v>
          </cell>
          <cell r="N748">
            <v>1620.81</v>
          </cell>
          <cell r="O748">
            <v>1458.729</v>
          </cell>
          <cell r="P748">
            <v>2001</v>
          </cell>
          <cell r="Q748">
            <v>1800.9</v>
          </cell>
          <cell r="R748">
            <v>1620.81</v>
          </cell>
        </row>
        <row r="749">
          <cell r="D749">
            <v>33060101000</v>
          </cell>
          <cell r="E749" t="str">
            <v>鼻翼肿瘤切除成形术（单侧）</v>
          </cell>
          <cell r="F749">
            <v>972</v>
          </cell>
        </row>
        <row r="749">
          <cell r="H749">
            <v>1317</v>
          </cell>
          <cell r="I749">
            <v>1197</v>
          </cell>
          <cell r="J749">
            <v>1077</v>
          </cell>
          <cell r="K749">
            <v>650</v>
          </cell>
          <cell r="L749">
            <v>972</v>
          </cell>
          <cell r="M749">
            <v>874.8</v>
          </cell>
          <cell r="N749">
            <v>787.32</v>
          </cell>
          <cell r="O749">
            <v>708.588</v>
          </cell>
          <cell r="P749">
            <v>972</v>
          </cell>
          <cell r="Q749">
            <v>874.8</v>
          </cell>
          <cell r="R749">
            <v>787.32</v>
          </cell>
        </row>
        <row r="750">
          <cell r="D750">
            <v>31010001300</v>
          </cell>
          <cell r="E750" t="str">
            <v>术中颅神经监测</v>
          </cell>
          <cell r="F750">
            <v>50</v>
          </cell>
        </row>
        <row r="750">
          <cell r="H750">
            <v>60</v>
          </cell>
          <cell r="I750">
            <v>60</v>
          </cell>
          <cell r="J750">
            <v>60</v>
          </cell>
          <cell r="K750">
            <v>50</v>
          </cell>
          <cell r="L750">
            <v>50</v>
          </cell>
          <cell r="M750">
            <v>50</v>
          </cell>
          <cell r="N750">
            <v>50</v>
          </cell>
          <cell r="O750">
            <v>45</v>
          </cell>
          <cell r="P750">
            <v>50</v>
          </cell>
          <cell r="Q750">
            <v>50</v>
          </cell>
          <cell r="R750">
            <v>50</v>
          </cell>
        </row>
        <row r="751">
          <cell r="D751">
            <v>33080301200</v>
          </cell>
          <cell r="E751" t="str">
            <v>左房血栓清除术</v>
          </cell>
          <cell r="F751">
            <v>4010</v>
          </cell>
        </row>
        <row r="751">
          <cell r="H751">
            <v>5134</v>
          </cell>
          <cell r="I751">
            <v>4668</v>
          </cell>
          <cell r="J751">
            <v>4203</v>
          </cell>
          <cell r="K751">
            <v>2430</v>
          </cell>
          <cell r="L751">
            <v>4010</v>
          </cell>
          <cell r="M751">
            <v>3609</v>
          </cell>
          <cell r="N751">
            <v>3248.1</v>
          </cell>
          <cell r="O751">
            <v>2923.29</v>
          </cell>
          <cell r="P751">
            <v>4010</v>
          </cell>
          <cell r="Q751">
            <v>3609</v>
          </cell>
          <cell r="R751">
            <v>3248.1</v>
          </cell>
        </row>
        <row r="752">
          <cell r="D752">
            <v>33130500900</v>
          </cell>
          <cell r="E752" t="str">
            <v>外阴局部扩大切除术</v>
          </cell>
          <cell r="F752">
            <v>1218</v>
          </cell>
        </row>
        <row r="752">
          <cell r="H752">
            <v>1643</v>
          </cell>
          <cell r="I752">
            <v>1496</v>
          </cell>
          <cell r="J752">
            <v>1343</v>
          </cell>
          <cell r="K752">
            <v>810</v>
          </cell>
          <cell r="L752">
            <v>1218</v>
          </cell>
          <cell r="M752">
            <v>1096.2</v>
          </cell>
          <cell r="N752">
            <v>986.58</v>
          </cell>
          <cell r="O752">
            <v>887.922</v>
          </cell>
          <cell r="P752">
            <v>1218</v>
          </cell>
          <cell r="Q752">
            <v>1096.2</v>
          </cell>
          <cell r="R752">
            <v>986.58</v>
          </cell>
        </row>
        <row r="753">
          <cell r="D753">
            <v>33151000800</v>
          </cell>
          <cell r="E753" t="str">
            <v>胫骨高位截骨术</v>
          </cell>
          <cell r="F753">
            <v>1402</v>
          </cell>
        </row>
        <row r="753">
          <cell r="H753">
            <v>1895</v>
          </cell>
          <cell r="I753">
            <v>1729</v>
          </cell>
          <cell r="J753">
            <v>1562</v>
          </cell>
          <cell r="K753">
            <v>940</v>
          </cell>
          <cell r="L753">
            <v>1402</v>
          </cell>
          <cell r="M753">
            <v>1261.8</v>
          </cell>
          <cell r="N753">
            <v>1135.62</v>
          </cell>
          <cell r="O753">
            <v>1022.058</v>
          </cell>
          <cell r="P753">
            <v>1402</v>
          </cell>
          <cell r="Q753">
            <v>1261.8</v>
          </cell>
          <cell r="R753">
            <v>1135.62</v>
          </cell>
        </row>
        <row r="754">
          <cell r="D754">
            <v>33130501300</v>
          </cell>
          <cell r="E754" t="str">
            <v>前庭大腺囊肿切除术</v>
          </cell>
          <cell r="F754">
            <v>242</v>
          </cell>
        </row>
        <row r="754">
          <cell r="H754">
            <v>366</v>
          </cell>
          <cell r="I754">
            <v>333</v>
          </cell>
          <cell r="J754">
            <v>299</v>
          </cell>
          <cell r="K754">
            <v>180</v>
          </cell>
          <cell r="L754">
            <v>242</v>
          </cell>
          <cell r="M754">
            <v>217.8</v>
          </cell>
          <cell r="N754">
            <v>196.02</v>
          </cell>
          <cell r="O754">
            <v>176.418</v>
          </cell>
          <cell r="P754">
            <v>242</v>
          </cell>
          <cell r="Q754">
            <v>217.8</v>
          </cell>
          <cell r="R754">
            <v>196.02</v>
          </cell>
        </row>
        <row r="755">
          <cell r="D755">
            <v>33050200501</v>
          </cell>
          <cell r="E755" t="str">
            <v>镫骨撼动术</v>
          </cell>
          <cell r="F755">
            <v>1070</v>
          </cell>
        </row>
        <row r="755">
          <cell r="H755">
            <v>1443</v>
          </cell>
          <cell r="I755">
            <v>1310</v>
          </cell>
          <cell r="J755">
            <v>1177</v>
          </cell>
          <cell r="K755">
            <v>710</v>
          </cell>
          <cell r="L755">
            <v>1070</v>
          </cell>
          <cell r="M755">
            <v>963</v>
          </cell>
          <cell r="N755">
            <v>866.7</v>
          </cell>
          <cell r="O755">
            <v>780.03</v>
          </cell>
          <cell r="P755">
            <v>1070</v>
          </cell>
          <cell r="Q755">
            <v>963</v>
          </cell>
          <cell r="R755">
            <v>866.7</v>
          </cell>
        </row>
        <row r="756">
          <cell r="D756">
            <v>33110302702</v>
          </cell>
          <cell r="E756" t="str">
            <v>经尿道膀胱异物取出术</v>
          </cell>
          <cell r="F756">
            <v>1353</v>
          </cell>
        </row>
        <row r="756">
          <cell r="H756">
            <v>1829</v>
          </cell>
          <cell r="I756">
            <v>1663</v>
          </cell>
          <cell r="J756">
            <v>1496</v>
          </cell>
          <cell r="K756">
            <v>900</v>
          </cell>
          <cell r="L756">
            <v>1353</v>
          </cell>
          <cell r="M756">
            <v>1217.7</v>
          </cell>
          <cell r="N756">
            <v>1095.93</v>
          </cell>
          <cell r="O756">
            <v>986.337</v>
          </cell>
          <cell r="P756">
            <v>1353</v>
          </cell>
          <cell r="Q756">
            <v>1217.7</v>
          </cell>
          <cell r="R756">
            <v>1095.93</v>
          </cell>
        </row>
        <row r="757">
          <cell r="D757">
            <v>33040200900</v>
          </cell>
          <cell r="E757" t="str">
            <v>泪道成形术</v>
          </cell>
          <cell r="F757">
            <v>185</v>
          </cell>
        </row>
        <row r="757">
          <cell r="H757">
            <v>253</v>
          </cell>
          <cell r="I757">
            <v>233</v>
          </cell>
          <cell r="J757">
            <v>213</v>
          </cell>
          <cell r="K757">
            <v>130</v>
          </cell>
          <cell r="L757">
            <v>185</v>
          </cell>
          <cell r="M757">
            <v>166.5</v>
          </cell>
          <cell r="N757">
            <v>149.85</v>
          </cell>
          <cell r="O757">
            <v>134.865</v>
          </cell>
          <cell r="P757">
            <v>185</v>
          </cell>
          <cell r="Q757">
            <v>166.5</v>
          </cell>
          <cell r="R757">
            <v>149.85</v>
          </cell>
        </row>
        <row r="758">
          <cell r="D758">
            <v>33020100302</v>
          </cell>
          <cell r="E758" t="str">
            <v>帽状腱膜下血肿或积液抽取加压包扎术</v>
          </cell>
          <cell r="F758">
            <v>363</v>
          </cell>
        </row>
        <row r="758">
          <cell r="H758">
            <v>410</v>
          </cell>
          <cell r="I758">
            <v>375</v>
          </cell>
          <cell r="J758">
            <v>335</v>
          </cell>
          <cell r="K758">
            <v>270</v>
          </cell>
          <cell r="L758">
            <v>363</v>
          </cell>
          <cell r="M758">
            <v>326.7</v>
          </cell>
          <cell r="N758">
            <v>294.03</v>
          </cell>
          <cell r="O758">
            <v>264.627</v>
          </cell>
          <cell r="P758">
            <v>363</v>
          </cell>
          <cell r="Q758">
            <v>326.7</v>
          </cell>
          <cell r="R758">
            <v>294.03</v>
          </cell>
        </row>
        <row r="759">
          <cell r="D759">
            <v>33110201300</v>
          </cell>
          <cell r="E759" t="str">
            <v>输尿管皮肤造口术</v>
          </cell>
          <cell r="F759">
            <v>1082</v>
          </cell>
        </row>
        <row r="759">
          <cell r="H759">
            <v>1463</v>
          </cell>
          <cell r="I759">
            <v>1330</v>
          </cell>
          <cell r="J759">
            <v>1197</v>
          </cell>
          <cell r="K759">
            <v>720</v>
          </cell>
          <cell r="L759">
            <v>1082</v>
          </cell>
          <cell r="M759">
            <v>973.8</v>
          </cell>
          <cell r="N759">
            <v>876.42</v>
          </cell>
          <cell r="O759">
            <v>788.778</v>
          </cell>
          <cell r="P759">
            <v>1082</v>
          </cell>
          <cell r="Q759">
            <v>973.8</v>
          </cell>
          <cell r="R759">
            <v>876.42</v>
          </cell>
        </row>
        <row r="760">
          <cell r="D760">
            <v>33120400101</v>
          </cell>
          <cell r="E760" t="str">
            <v>包皮扩张分离术</v>
          </cell>
          <cell r="F760">
            <v>210</v>
          </cell>
        </row>
        <row r="760">
          <cell r="H760">
            <v>260</v>
          </cell>
          <cell r="I760">
            <v>235</v>
          </cell>
          <cell r="J760">
            <v>210</v>
          </cell>
          <cell r="K760">
            <v>170</v>
          </cell>
          <cell r="L760">
            <v>210</v>
          </cell>
          <cell r="M760">
            <v>189</v>
          </cell>
          <cell r="N760">
            <v>170.1</v>
          </cell>
          <cell r="O760">
            <v>153.09</v>
          </cell>
          <cell r="P760">
            <v>210</v>
          </cell>
          <cell r="Q760">
            <v>189</v>
          </cell>
          <cell r="R760">
            <v>170.1</v>
          </cell>
        </row>
        <row r="761">
          <cell r="D761">
            <v>33120300800</v>
          </cell>
          <cell r="E761" t="str">
            <v>输精管结扎术</v>
          </cell>
          <cell r="F761">
            <v>170</v>
          </cell>
        </row>
        <row r="761">
          <cell r="H761">
            <v>279</v>
          </cell>
          <cell r="I761">
            <v>246</v>
          </cell>
          <cell r="J761">
            <v>233</v>
          </cell>
          <cell r="K761">
            <v>140</v>
          </cell>
          <cell r="L761">
            <v>170</v>
          </cell>
          <cell r="M761">
            <v>153</v>
          </cell>
          <cell r="N761">
            <v>137.7</v>
          </cell>
          <cell r="O761">
            <v>123.93</v>
          </cell>
          <cell r="P761">
            <v>170</v>
          </cell>
          <cell r="Q761">
            <v>153</v>
          </cell>
          <cell r="R761">
            <v>137.7</v>
          </cell>
        </row>
        <row r="762">
          <cell r="D762">
            <v>33151501002</v>
          </cell>
          <cell r="E762" t="str">
            <v>人工桡骨头置换术（单侧）</v>
          </cell>
          <cell r="F762">
            <v>1488</v>
          </cell>
        </row>
        <row r="762">
          <cell r="H762">
            <v>2254</v>
          </cell>
          <cell r="I762">
            <v>2048</v>
          </cell>
          <cell r="J762">
            <v>1842</v>
          </cell>
          <cell r="K762">
            <v>990</v>
          </cell>
          <cell r="L762">
            <v>1488</v>
          </cell>
          <cell r="M762">
            <v>1339.2</v>
          </cell>
          <cell r="N762">
            <v>1205.28</v>
          </cell>
          <cell r="O762">
            <v>1084.752</v>
          </cell>
          <cell r="P762">
            <v>1488</v>
          </cell>
          <cell r="Q762">
            <v>1339.2</v>
          </cell>
          <cell r="R762">
            <v>1205.28</v>
          </cell>
        </row>
        <row r="763">
          <cell r="D763">
            <v>33150501600</v>
          </cell>
          <cell r="E763" t="str">
            <v>股骨转子间骨折内固定术</v>
          </cell>
          <cell r="F763">
            <v>1845</v>
          </cell>
        </row>
        <row r="763">
          <cell r="H763">
            <v>1950</v>
          </cell>
          <cell r="I763">
            <v>1770</v>
          </cell>
          <cell r="J763">
            <v>1590</v>
          </cell>
          <cell r="K763">
            <v>1220</v>
          </cell>
          <cell r="L763">
            <v>1845</v>
          </cell>
          <cell r="M763">
            <v>1660.5</v>
          </cell>
          <cell r="N763">
            <v>1494.45</v>
          </cell>
          <cell r="O763">
            <v>1345.005</v>
          </cell>
          <cell r="P763">
            <v>1845</v>
          </cell>
          <cell r="Q763">
            <v>1660.5</v>
          </cell>
          <cell r="R763">
            <v>1494.45</v>
          </cell>
        </row>
        <row r="764">
          <cell r="D764">
            <v>33130400102</v>
          </cell>
          <cell r="E764" t="str">
            <v>宫腔内异物取出术</v>
          </cell>
          <cell r="F764">
            <v>242</v>
          </cell>
        </row>
        <row r="764">
          <cell r="H764">
            <v>275</v>
          </cell>
          <cell r="I764">
            <v>250</v>
          </cell>
          <cell r="J764">
            <v>225</v>
          </cell>
          <cell r="K764">
            <v>180</v>
          </cell>
          <cell r="L764">
            <v>242</v>
          </cell>
          <cell r="M764">
            <v>217.8</v>
          </cell>
          <cell r="N764">
            <v>196.02</v>
          </cell>
          <cell r="O764">
            <v>176.418</v>
          </cell>
          <cell r="P764">
            <v>242</v>
          </cell>
          <cell r="Q764">
            <v>217.8</v>
          </cell>
          <cell r="R764">
            <v>196.02</v>
          </cell>
        </row>
        <row r="765">
          <cell r="D765">
            <v>33060101300</v>
          </cell>
          <cell r="E765" t="str">
            <v>鼻中隔粘膜划痕术</v>
          </cell>
          <cell r="F765">
            <v>187</v>
          </cell>
        </row>
        <row r="765">
          <cell r="H765">
            <v>279</v>
          </cell>
          <cell r="I765">
            <v>246</v>
          </cell>
          <cell r="J765">
            <v>233</v>
          </cell>
          <cell r="K765">
            <v>140</v>
          </cell>
          <cell r="L765">
            <v>187</v>
          </cell>
          <cell r="M765">
            <v>168.3</v>
          </cell>
          <cell r="N765">
            <v>151.47</v>
          </cell>
          <cell r="O765">
            <v>136.323</v>
          </cell>
          <cell r="P765">
            <v>187</v>
          </cell>
          <cell r="Q765">
            <v>168.3</v>
          </cell>
          <cell r="R765">
            <v>151.47</v>
          </cell>
        </row>
        <row r="766">
          <cell r="D766">
            <v>33070100501</v>
          </cell>
          <cell r="E766" t="str">
            <v>气管切开拔管缝合术</v>
          </cell>
          <cell r="F766">
            <v>242</v>
          </cell>
        </row>
        <row r="766">
          <cell r="H766">
            <v>275</v>
          </cell>
          <cell r="I766">
            <v>250</v>
          </cell>
          <cell r="J766">
            <v>225</v>
          </cell>
          <cell r="K766">
            <v>180</v>
          </cell>
          <cell r="L766">
            <v>242</v>
          </cell>
          <cell r="M766">
            <v>217.8</v>
          </cell>
          <cell r="N766">
            <v>196.02</v>
          </cell>
          <cell r="O766">
            <v>176.418</v>
          </cell>
          <cell r="P766">
            <v>242</v>
          </cell>
          <cell r="Q766">
            <v>217.8</v>
          </cell>
          <cell r="R766">
            <v>196.02</v>
          </cell>
        </row>
        <row r="767">
          <cell r="D767">
            <v>33080301600</v>
          </cell>
          <cell r="E767" t="str">
            <v>迷宫手术(房颤矫治术)</v>
          </cell>
          <cell r="F767">
            <v>4950</v>
          </cell>
        </row>
        <row r="767">
          <cell r="H767">
            <v>5706</v>
          </cell>
          <cell r="I767">
            <v>5187</v>
          </cell>
          <cell r="J767">
            <v>4669</v>
          </cell>
          <cell r="K767">
            <v>2700</v>
          </cell>
          <cell r="L767">
            <v>4950</v>
          </cell>
          <cell r="M767">
            <v>4455</v>
          </cell>
          <cell r="N767">
            <v>4009.5</v>
          </cell>
          <cell r="O767">
            <v>3608.55</v>
          </cell>
          <cell r="P767">
            <v>4950</v>
          </cell>
          <cell r="Q767">
            <v>4455</v>
          </cell>
          <cell r="R767">
            <v>4009.5</v>
          </cell>
        </row>
        <row r="768">
          <cell r="D768">
            <v>33152201300</v>
          </cell>
          <cell r="E768" t="str">
            <v>髂胫束松解术</v>
          </cell>
          <cell r="F768">
            <v>996</v>
          </cell>
        </row>
        <row r="768">
          <cell r="H768">
            <v>1343</v>
          </cell>
          <cell r="I768">
            <v>1230</v>
          </cell>
          <cell r="J768">
            <v>1111</v>
          </cell>
          <cell r="K768">
            <v>670</v>
          </cell>
          <cell r="L768">
            <v>996</v>
          </cell>
          <cell r="M768">
            <v>896.4</v>
          </cell>
          <cell r="N768">
            <v>806.76</v>
          </cell>
          <cell r="O768">
            <v>726.084</v>
          </cell>
          <cell r="P768">
            <v>996</v>
          </cell>
          <cell r="Q768">
            <v>896.4</v>
          </cell>
          <cell r="R768">
            <v>806.76</v>
          </cell>
        </row>
        <row r="769">
          <cell r="D769">
            <v>33151300901</v>
          </cell>
          <cell r="E769" t="str">
            <v>截趾术</v>
          </cell>
          <cell r="F769">
            <v>363</v>
          </cell>
        </row>
        <row r="769">
          <cell r="H769">
            <v>410</v>
          </cell>
          <cell r="I769">
            <v>375</v>
          </cell>
          <cell r="J769">
            <v>335</v>
          </cell>
          <cell r="K769">
            <v>270</v>
          </cell>
          <cell r="L769">
            <v>363</v>
          </cell>
          <cell r="M769">
            <v>326.7</v>
          </cell>
          <cell r="N769">
            <v>294.03</v>
          </cell>
          <cell r="O769">
            <v>264.627</v>
          </cell>
          <cell r="P769">
            <v>363</v>
          </cell>
          <cell r="Q769">
            <v>326.7</v>
          </cell>
          <cell r="R769">
            <v>294.03</v>
          </cell>
        </row>
        <row r="770">
          <cell r="D770">
            <v>33160302800</v>
          </cell>
          <cell r="E770" t="str">
            <v>带毛囊游离皮肤移植术</v>
          </cell>
          <cell r="F770">
            <v>1082</v>
          </cell>
        </row>
        <row r="770">
          <cell r="H770">
            <v>1516</v>
          </cell>
          <cell r="I770">
            <v>1383</v>
          </cell>
          <cell r="J770">
            <v>1250</v>
          </cell>
          <cell r="K770">
            <v>720</v>
          </cell>
          <cell r="L770">
            <v>1082</v>
          </cell>
          <cell r="M770">
            <v>973.8</v>
          </cell>
          <cell r="N770">
            <v>876.42</v>
          </cell>
          <cell r="O770">
            <v>788.778</v>
          </cell>
          <cell r="P770">
            <v>1082</v>
          </cell>
          <cell r="Q770">
            <v>973.8</v>
          </cell>
          <cell r="R770">
            <v>876.42</v>
          </cell>
        </row>
        <row r="771">
          <cell r="D771">
            <v>33152101800</v>
          </cell>
          <cell r="E771" t="str">
            <v>掌筋膜挛缩切除术</v>
          </cell>
          <cell r="F771">
            <v>923</v>
          </cell>
        </row>
        <row r="771">
          <cell r="H771">
            <v>1244</v>
          </cell>
          <cell r="I771">
            <v>1131</v>
          </cell>
          <cell r="J771">
            <v>1011</v>
          </cell>
          <cell r="K771">
            <v>610</v>
          </cell>
          <cell r="L771">
            <v>923</v>
          </cell>
          <cell r="M771">
            <v>830.7</v>
          </cell>
          <cell r="N771">
            <v>747.63</v>
          </cell>
          <cell r="O771">
            <v>672.867</v>
          </cell>
          <cell r="P771">
            <v>923</v>
          </cell>
          <cell r="Q771">
            <v>830.7</v>
          </cell>
          <cell r="R771">
            <v>747.63</v>
          </cell>
        </row>
        <row r="772">
          <cell r="D772">
            <v>33060802501</v>
          </cell>
          <cell r="E772" t="str">
            <v>下颌骨陈旧性骨折整复术（双颌）</v>
          </cell>
          <cell r="F772">
            <v>3542</v>
          </cell>
        </row>
        <row r="772">
          <cell r="H772">
            <v>4708</v>
          </cell>
          <cell r="I772">
            <v>4283</v>
          </cell>
          <cell r="J772">
            <v>3857</v>
          </cell>
          <cell r="K772">
            <v>2520</v>
          </cell>
          <cell r="L772">
            <v>3542</v>
          </cell>
          <cell r="M772">
            <v>3187.8</v>
          </cell>
          <cell r="N772">
            <v>2869.02</v>
          </cell>
          <cell r="O772">
            <v>2582.118</v>
          </cell>
          <cell r="P772">
            <v>3542</v>
          </cell>
          <cell r="Q772">
            <v>3187.8</v>
          </cell>
          <cell r="R772">
            <v>2869.02</v>
          </cell>
        </row>
        <row r="773">
          <cell r="D773">
            <v>33152100900</v>
          </cell>
          <cell r="E773" t="str">
            <v>指固有伸肌腱移位伸拇功能重建术</v>
          </cell>
          <cell r="F773">
            <v>2571</v>
          </cell>
        </row>
        <row r="773">
          <cell r="H773">
            <v>3611</v>
          </cell>
          <cell r="I773">
            <v>3285</v>
          </cell>
          <cell r="J773">
            <v>2953</v>
          </cell>
          <cell r="K773">
            <v>1710</v>
          </cell>
          <cell r="L773">
            <v>2571</v>
          </cell>
          <cell r="M773">
            <v>2313.9</v>
          </cell>
          <cell r="N773">
            <v>2082.51</v>
          </cell>
          <cell r="O773">
            <v>1874.259</v>
          </cell>
          <cell r="P773">
            <v>2571</v>
          </cell>
          <cell r="Q773">
            <v>2313.9</v>
          </cell>
          <cell r="R773">
            <v>2082.51</v>
          </cell>
        </row>
        <row r="774">
          <cell r="D774">
            <v>33140000300</v>
          </cell>
          <cell r="E774" t="str">
            <v>双胎接生</v>
          </cell>
          <cell r="F774">
            <v>1210</v>
          </cell>
        </row>
        <row r="774">
          <cell r="H774">
            <v>1829</v>
          </cell>
          <cell r="I774">
            <v>1663</v>
          </cell>
          <cell r="J774">
            <v>1496</v>
          </cell>
          <cell r="K774">
            <v>900</v>
          </cell>
          <cell r="L774">
            <v>1210</v>
          </cell>
          <cell r="M774">
            <v>1089</v>
          </cell>
          <cell r="N774">
            <v>980.1</v>
          </cell>
          <cell r="O774">
            <v>882.09</v>
          </cell>
          <cell r="P774">
            <v>1210</v>
          </cell>
          <cell r="Q774">
            <v>1089</v>
          </cell>
          <cell r="R774">
            <v>980.1</v>
          </cell>
        </row>
        <row r="775">
          <cell r="D775">
            <v>33151300400</v>
          </cell>
          <cell r="E775" t="str">
            <v>上肢截肢术</v>
          </cell>
          <cell r="F775">
            <v>1364</v>
          </cell>
        </row>
        <row r="775">
          <cell r="H775">
            <v>2062</v>
          </cell>
          <cell r="I775">
            <v>1875</v>
          </cell>
          <cell r="J775">
            <v>1696</v>
          </cell>
          <cell r="K775">
            <v>1020</v>
          </cell>
          <cell r="L775">
            <v>1364</v>
          </cell>
          <cell r="M775">
            <v>1227.6</v>
          </cell>
          <cell r="N775">
            <v>1104.84</v>
          </cell>
          <cell r="O775">
            <v>994.356</v>
          </cell>
          <cell r="P775">
            <v>1364</v>
          </cell>
          <cell r="Q775">
            <v>1227.6</v>
          </cell>
          <cell r="R775">
            <v>1104.84</v>
          </cell>
        </row>
        <row r="776">
          <cell r="D776">
            <v>33120400300</v>
          </cell>
          <cell r="E776" t="str">
            <v>阴茎包皮过短整形术</v>
          </cell>
          <cell r="F776">
            <v>770</v>
          </cell>
        </row>
        <row r="776">
          <cell r="H776">
            <v>1164</v>
          </cell>
          <cell r="I776">
            <v>1064</v>
          </cell>
          <cell r="J776">
            <v>964</v>
          </cell>
          <cell r="K776">
            <v>580</v>
          </cell>
          <cell r="L776">
            <v>770</v>
          </cell>
          <cell r="M776">
            <v>693</v>
          </cell>
          <cell r="N776">
            <v>623.7</v>
          </cell>
          <cell r="O776">
            <v>561.33</v>
          </cell>
          <cell r="P776">
            <v>770</v>
          </cell>
          <cell r="Q776">
            <v>693</v>
          </cell>
          <cell r="R776">
            <v>623.7</v>
          </cell>
        </row>
        <row r="777">
          <cell r="D777">
            <v>33160301400</v>
          </cell>
          <cell r="E777" t="str">
            <v>微粒自体皮制备</v>
          </cell>
          <cell r="F777">
            <v>209</v>
          </cell>
        </row>
        <row r="777">
          <cell r="H777">
            <v>313</v>
          </cell>
          <cell r="I777">
            <v>279</v>
          </cell>
          <cell r="J777">
            <v>266</v>
          </cell>
          <cell r="K777">
            <v>140</v>
          </cell>
          <cell r="L777">
            <v>209</v>
          </cell>
          <cell r="M777">
            <v>188.1</v>
          </cell>
          <cell r="N777">
            <v>169.29</v>
          </cell>
          <cell r="O777">
            <v>152.361</v>
          </cell>
          <cell r="P777">
            <v>209</v>
          </cell>
          <cell r="Q777">
            <v>188.1</v>
          </cell>
          <cell r="R777">
            <v>169.29</v>
          </cell>
        </row>
        <row r="778">
          <cell r="D778">
            <v>31150100212</v>
          </cell>
          <cell r="E778" t="str">
            <v>瑞文智力测定</v>
          </cell>
          <cell r="F778">
            <v>39</v>
          </cell>
        </row>
        <row r="778">
          <cell r="H778">
            <v>46</v>
          </cell>
          <cell r="I778">
            <v>46</v>
          </cell>
          <cell r="J778">
            <v>46</v>
          </cell>
          <cell r="K778">
            <v>30</v>
          </cell>
          <cell r="L778">
            <v>39</v>
          </cell>
          <cell r="M778">
            <v>39</v>
          </cell>
          <cell r="N778">
            <v>39</v>
          </cell>
          <cell r="O778">
            <v>35.1</v>
          </cell>
          <cell r="P778">
            <v>39</v>
          </cell>
          <cell r="Q778">
            <v>39</v>
          </cell>
          <cell r="R778">
            <v>39</v>
          </cell>
        </row>
        <row r="779">
          <cell r="D779">
            <v>33152301100</v>
          </cell>
          <cell r="E779" t="str">
            <v>各部位多头带包扎术</v>
          </cell>
          <cell r="F779">
            <v>35</v>
          </cell>
        </row>
        <row r="779">
          <cell r="H779">
            <v>61</v>
          </cell>
          <cell r="I779">
            <v>53</v>
          </cell>
          <cell r="J779">
            <v>44</v>
          </cell>
          <cell r="K779">
            <v>25</v>
          </cell>
          <cell r="L779">
            <v>35</v>
          </cell>
          <cell r="M779">
            <v>31.5</v>
          </cell>
          <cell r="N779">
            <v>28.35</v>
          </cell>
          <cell r="O779">
            <v>25.515</v>
          </cell>
          <cell r="P779">
            <v>35</v>
          </cell>
          <cell r="Q779">
            <v>31.5</v>
          </cell>
          <cell r="R779">
            <v>28.35</v>
          </cell>
        </row>
        <row r="780">
          <cell r="D780">
            <v>33130501000</v>
          </cell>
          <cell r="E780" t="str">
            <v>外阴广泛切除+淋巴结清除术</v>
          </cell>
          <cell r="F780">
            <v>2970</v>
          </cell>
        </row>
        <row r="780">
          <cell r="H780">
            <v>4096</v>
          </cell>
          <cell r="I780">
            <v>3724</v>
          </cell>
          <cell r="J780">
            <v>3352</v>
          </cell>
          <cell r="K780">
            <v>1800</v>
          </cell>
          <cell r="L780">
            <v>2970</v>
          </cell>
          <cell r="M780">
            <v>2673</v>
          </cell>
          <cell r="N780">
            <v>2405.7</v>
          </cell>
          <cell r="O780">
            <v>2165.13</v>
          </cell>
          <cell r="P780">
            <v>2970</v>
          </cell>
          <cell r="Q780">
            <v>2673</v>
          </cell>
          <cell r="R780">
            <v>2405.7</v>
          </cell>
        </row>
        <row r="781">
          <cell r="D781">
            <v>33040401300</v>
          </cell>
          <cell r="E781" t="str">
            <v>瞳孔再造术</v>
          </cell>
          <cell r="F781">
            <v>1418</v>
          </cell>
        </row>
        <row r="781">
          <cell r="H781">
            <v>1955</v>
          </cell>
          <cell r="I781">
            <v>1769</v>
          </cell>
          <cell r="J781">
            <v>1596</v>
          </cell>
          <cell r="K781">
            <v>860</v>
          </cell>
          <cell r="L781">
            <v>1418</v>
          </cell>
          <cell r="M781">
            <v>1276.2</v>
          </cell>
          <cell r="N781">
            <v>1148.58</v>
          </cell>
          <cell r="O781">
            <v>1033.722</v>
          </cell>
          <cell r="P781">
            <v>1418</v>
          </cell>
          <cell r="Q781">
            <v>1276.2</v>
          </cell>
          <cell r="R781">
            <v>1148.58</v>
          </cell>
        </row>
        <row r="782">
          <cell r="D782">
            <v>33100402900</v>
          </cell>
          <cell r="E782" t="str">
            <v>会阴肛门成形术</v>
          </cell>
          <cell r="F782">
            <v>1070</v>
          </cell>
        </row>
        <row r="782">
          <cell r="H782">
            <v>1503</v>
          </cell>
          <cell r="I782">
            <v>1370</v>
          </cell>
          <cell r="J782">
            <v>1237</v>
          </cell>
          <cell r="K782">
            <v>710</v>
          </cell>
          <cell r="L782">
            <v>1070</v>
          </cell>
          <cell r="M782">
            <v>963</v>
          </cell>
          <cell r="N782">
            <v>866.7</v>
          </cell>
          <cell r="O782">
            <v>780.03</v>
          </cell>
          <cell r="P782">
            <v>1070</v>
          </cell>
          <cell r="Q782">
            <v>963</v>
          </cell>
          <cell r="R782">
            <v>866.7</v>
          </cell>
        </row>
        <row r="783">
          <cell r="D783">
            <v>33150503701</v>
          </cell>
          <cell r="E783" t="str">
            <v>骨折内固定装置取出术（门诊手术）</v>
          </cell>
          <cell r="F783">
            <v>440</v>
          </cell>
        </row>
        <row r="783">
          <cell r="H783">
            <v>550</v>
          </cell>
          <cell r="I783">
            <v>500</v>
          </cell>
          <cell r="J783">
            <v>450</v>
          </cell>
          <cell r="K783">
            <v>360</v>
          </cell>
          <cell r="L783">
            <v>440</v>
          </cell>
          <cell r="M783">
            <v>396</v>
          </cell>
          <cell r="N783">
            <v>356.4</v>
          </cell>
          <cell r="O783">
            <v>320.76</v>
          </cell>
          <cell r="P783">
            <v>440</v>
          </cell>
          <cell r="Q783">
            <v>396</v>
          </cell>
          <cell r="R783">
            <v>356.4</v>
          </cell>
        </row>
        <row r="784">
          <cell r="D784">
            <v>33130401200</v>
          </cell>
          <cell r="E784" t="str">
            <v>阴道中隔成形术</v>
          </cell>
          <cell r="F784">
            <v>1082</v>
          </cell>
        </row>
        <row r="784">
          <cell r="H784">
            <v>1463</v>
          </cell>
          <cell r="I784">
            <v>1330</v>
          </cell>
          <cell r="J784">
            <v>1197</v>
          </cell>
          <cell r="K784">
            <v>720</v>
          </cell>
          <cell r="L784">
            <v>1082</v>
          </cell>
          <cell r="M784">
            <v>973.8</v>
          </cell>
          <cell r="N784">
            <v>876.42</v>
          </cell>
          <cell r="O784">
            <v>788.778</v>
          </cell>
          <cell r="P784">
            <v>1082</v>
          </cell>
          <cell r="Q784">
            <v>973.8</v>
          </cell>
          <cell r="R784">
            <v>876.42</v>
          </cell>
        </row>
        <row r="785">
          <cell r="D785">
            <v>33160290100</v>
          </cell>
          <cell r="E785" t="str">
            <v>恶性软组织肿瘤广泛切除术</v>
          </cell>
          <cell r="F785">
            <v>1782</v>
          </cell>
        </row>
        <row r="785">
          <cell r="H785">
            <v>2281</v>
          </cell>
          <cell r="I785">
            <v>2075</v>
          </cell>
          <cell r="J785">
            <v>1869</v>
          </cell>
          <cell r="K785">
            <v>1080</v>
          </cell>
          <cell r="L785">
            <v>1782</v>
          </cell>
          <cell r="M785">
            <v>1603.8</v>
          </cell>
          <cell r="N785">
            <v>1443.42</v>
          </cell>
          <cell r="O785">
            <v>1299.078</v>
          </cell>
          <cell r="P785">
            <v>1782</v>
          </cell>
          <cell r="Q785">
            <v>1603.8</v>
          </cell>
          <cell r="R785">
            <v>1443.42</v>
          </cell>
        </row>
        <row r="786">
          <cell r="D786">
            <v>33070102200</v>
          </cell>
          <cell r="E786" t="str">
            <v>喉良性肿瘤切除术</v>
          </cell>
          <cell r="F786">
            <v>1341</v>
          </cell>
        </row>
        <row r="786">
          <cell r="H786">
            <v>1882</v>
          </cell>
          <cell r="I786">
            <v>1556</v>
          </cell>
          <cell r="J786">
            <v>1543</v>
          </cell>
          <cell r="K786">
            <v>890</v>
          </cell>
          <cell r="L786">
            <v>1341</v>
          </cell>
          <cell r="M786">
            <v>1206.9</v>
          </cell>
          <cell r="N786">
            <v>1086.21</v>
          </cell>
          <cell r="O786">
            <v>977.589</v>
          </cell>
          <cell r="P786">
            <v>1341</v>
          </cell>
          <cell r="Q786">
            <v>1206.9</v>
          </cell>
          <cell r="R786">
            <v>1086.21</v>
          </cell>
        </row>
        <row r="787">
          <cell r="D787">
            <v>33040400600</v>
          </cell>
          <cell r="E787" t="str">
            <v>角膜深层异物取出术</v>
          </cell>
          <cell r="F787">
            <v>484</v>
          </cell>
        </row>
        <row r="787">
          <cell r="H787">
            <v>732</v>
          </cell>
          <cell r="I787">
            <v>665</v>
          </cell>
          <cell r="J787">
            <v>599</v>
          </cell>
          <cell r="K787">
            <v>360</v>
          </cell>
          <cell r="L787">
            <v>484</v>
          </cell>
          <cell r="M787">
            <v>435.6</v>
          </cell>
          <cell r="N787">
            <v>392.04</v>
          </cell>
          <cell r="O787">
            <v>352.836</v>
          </cell>
          <cell r="P787">
            <v>484</v>
          </cell>
          <cell r="Q787">
            <v>435.6</v>
          </cell>
          <cell r="R787">
            <v>392.04</v>
          </cell>
        </row>
        <row r="788">
          <cell r="D788">
            <v>33150200600</v>
          </cell>
          <cell r="E788" t="str">
            <v>神经移植术</v>
          </cell>
          <cell r="F788">
            <v>2970</v>
          </cell>
        </row>
        <row r="788">
          <cell r="H788">
            <v>3804</v>
          </cell>
          <cell r="I788">
            <v>3458</v>
          </cell>
          <cell r="J788">
            <v>3112</v>
          </cell>
          <cell r="K788">
            <v>1800</v>
          </cell>
          <cell r="L788">
            <v>2970</v>
          </cell>
          <cell r="M788">
            <v>2673</v>
          </cell>
          <cell r="N788">
            <v>2405.7</v>
          </cell>
          <cell r="O788">
            <v>2165.13</v>
          </cell>
          <cell r="P788">
            <v>2970</v>
          </cell>
          <cell r="Q788">
            <v>2673</v>
          </cell>
          <cell r="R788">
            <v>2405.7</v>
          </cell>
        </row>
        <row r="789">
          <cell r="D789">
            <v>33160303500</v>
          </cell>
          <cell r="E789" t="str">
            <v>手部扩创延期植皮术</v>
          </cell>
          <cell r="F789">
            <v>1624</v>
          </cell>
        </row>
        <row r="789">
          <cell r="H789">
            <v>2195</v>
          </cell>
          <cell r="I789">
            <v>1995</v>
          </cell>
          <cell r="J789">
            <v>1796</v>
          </cell>
          <cell r="K789">
            <v>1080</v>
          </cell>
          <cell r="L789">
            <v>1624</v>
          </cell>
          <cell r="M789">
            <v>1461.6</v>
          </cell>
          <cell r="N789">
            <v>1315.44</v>
          </cell>
          <cell r="O789">
            <v>1183.896</v>
          </cell>
          <cell r="P789">
            <v>1624</v>
          </cell>
          <cell r="Q789">
            <v>1461.6</v>
          </cell>
          <cell r="R789">
            <v>1315.44</v>
          </cell>
        </row>
        <row r="790">
          <cell r="D790">
            <v>33090000501</v>
          </cell>
          <cell r="E790" t="str">
            <v>腹股沟淋巴结清扫术（双侧）</v>
          </cell>
          <cell r="F790">
            <v>2608</v>
          </cell>
        </row>
        <row r="790">
          <cell r="H790">
            <v>3525</v>
          </cell>
          <cell r="I790">
            <v>3192</v>
          </cell>
          <cell r="J790">
            <v>2860</v>
          </cell>
          <cell r="K790">
            <v>1720</v>
          </cell>
          <cell r="L790">
            <v>2608</v>
          </cell>
          <cell r="M790">
            <v>2347.2</v>
          </cell>
          <cell r="N790">
            <v>2112.48</v>
          </cell>
          <cell r="O790">
            <v>1901.232</v>
          </cell>
          <cell r="P790">
            <v>2608</v>
          </cell>
          <cell r="Q790">
            <v>2347.2</v>
          </cell>
          <cell r="R790">
            <v>2112.48</v>
          </cell>
        </row>
        <row r="791">
          <cell r="D791">
            <v>33060101200</v>
          </cell>
          <cell r="E791" t="str">
            <v>鼻息肉摘除术（单侧）</v>
          </cell>
          <cell r="F791">
            <v>242</v>
          </cell>
        </row>
        <row r="791">
          <cell r="H791">
            <v>366</v>
          </cell>
          <cell r="I791">
            <v>333</v>
          </cell>
          <cell r="J791">
            <v>299</v>
          </cell>
          <cell r="K791">
            <v>180</v>
          </cell>
          <cell r="L791">
            <v>242</v>
          </cell>
          <cell r="M791">
            <v>217.8</v>
          </cell>
          <cell r="N791">
            <v>196.02</v>
          </cell>
          <cell r="O791">
            <v>176.418</v>
          </cell>
          <cell r="P791">
            <v>242</v>
          </cell>
          <cell r="Q791">
            <v>217.8</v>
          </cell>
          <cell r="R791">
            <v>196.02</v>
          </cell>
        </row>
        <row r="792">
          <cell r="D792">
            <v>33151300300</v>
          </cell>
          <cell r="E792" t="str">
            <v>残端修整术（上肢）</v>
          </cell>
          <cell r="F792">
            <v>726</v>
          </cell>
        </row>
        <row r="792">
          <cell r="H792">
            <v>1097</v>
          </cell>
          <cell r="I792">
            <v>998</v>
          </cell>
          <cell r="J792">
            <v>898</v>
          </cell>
          <cell r="K792">
            <v>540</v>
          </cell>
          <cell r="L792">
            <v>726</v>
          </cell>
          <cell r="M792">
            <v>653.4</v>
          </cell>
          <cell r="N792">
            <v>588.06</v>
          </cell>
          <cell r="O792">
            <v>529.254</v>
          </cell>
          <cell r="P792">
            <v>726</v>
          </cell>
          <cell r="Q792">
            <v>653.4</v>
          </cell>
          <cell r="R792">
            <v>588.06</v>
          </cell>
        </row>
        <row r="793">
          <cell r="D793">
            <v>33100302400</v>
          </cell>
          <cell r="E793" t="str">
            <v>美克尔憩室切除术</v>
          </cell>
          <cell r="F793">
            <v>1485</v>
          </cell>
        </row>
        <row r="793">
          <cell r="H793">
            <v>1975</v>
          </cell>
          <cell r="I793">
            <v>1777</v>
          </cell>
          <cell r="J793">
            <v>1599</v>
          </cell>
          <cell r="K793">
            <v>1439.1</v>
          </cell>
          <cell r="L793">
            <v>1485</v>
          </cell>
          <cell r="M793">
            <v>1336.5</v>
          </cell>
          <cell r="N793">
            <v>1202.85</v>
          </cell>
          <cell r="O793">
            <v>1082.565</v>
          </cell>
          <cell r="P793">
            <v>1485</v>
          </cell>
          <cell r="Q793">
            <v>1336.5</v>
          </cell>
          <cell r="R793">
            <v>1202.85</v>
          </cell>
        </row>
        <row r="794">
          <cell r="D794">
            <v>31070100200</v>
          </cell>
          <cell r="E794" t="str">
            <v>食管内心电图</v>
          </cell>
          <cell r="F794">
            <v>60</v>
          </cell>
        </row>
        <row r="794">
          <cell r="H794">
            <v>72</v>
          </cell>
          <cell r="I794">
            <v>72</v>
          </cell>
          <cell r="J794">
            <v>72</v>
          </cell>
          <cell r="K794">
            <v>60</v>
          </cell>
          <cell r="L794">
            <v>60</v>
          </cell>
          <cell r="M794">
            <v>60</v>
          </cell>
          <cell r="N794">
            <v>60</v>
          </cell>
          <cell r="O794">
            <v>54</v>
          </cell>
          <cell r="P794">
            <v>60</v>
          </cell>
          <cell r="Q794">
            <v>60</v>
          </cell>
          <cell r="R794">
            <v>60</v>
          </cell>
        </row>
        <row r="795">
          <cell r="D795">
            <v>33151000900</v>
          </cell>
          <cell r="E795" t="str">
            <v>跟骨截骨术</v>
          </cell>
          <cell r="F795">
            <v>2103</v>
          </cell>
        </row>
        <row r="795">
          <cell r="H795">
            <v>2840</v>
          </cell>
          <cell r="I795">
            <v>2574</v>
          </cell>
          <cell r="J795">
            <v>2328</v>
          </cell>
          <cell r="K795">
            <v>1400</v>
          </cell>
          <cell r="L795">
            <v>2103</v>
          </cell>
          <cell r="M795">
            <v>1892.7</v>
          </cell>
          <cell r="N795">
            <v>1703.43</v>
          </cell>
          <cell r="O795">
            <v>1533.087</v>
          </cell>
          <cell r="P795">
            <v>2103</v>
          </cell>
          <cell r="Q795">
            <v>1892.7</v>
          </cell>
          <cell r="R795">
            <v>1703.43</v>
          </cell>
        </row>
        <row r="796">
          <cell r="D796">
            <v>33110201200</v>
          </cell>
          <cell r="E796" t="str">
            <v>输尿管膀胱再植术</v>
          </cell>
          <cell r="F796">
            <v>1292</v>
          </cell>
        </row>
        <row r="796">
          <cell r="H796">
            <v>1815</v>
          </cell>
          <cell r="I796">
            <v>1643</v>
          </cell>
          <cell r="J796">
            <v>1490</v>
          </cell>
          <cell r="K796">
            <v>860</v>
          </cell>
          <cell r="L796">
            <v>1292</v>
          </cell>
          <cell r="M796">
            <v>1162.8</v>
          </cell>
          <cell r="N796">
            <v>1046.52</v>
          </cell>
          <cell r="O796">
            <v>941.868</v>
          </cell>
          <cell r="P796">
            <v>1292</v>
          </cell>
          <cell r="Q796">
            <v>1162.8</v>
          </cell>
          <cell r="R796">
            <v>1046.52</v>
          </cell>
        </row>
        <row r="797">
          <cell r="D797">
            <v>33151300302</v>
          </cell>
          <cell r="E797" t="str">
            <v>残端修整术（指）</v>
          </cell>
          <cell r="F797">
            <v>110</v>
          </cell>
        </row>
        <row r="797">
          <cell r="H797">
            <v>135</v>
          </cell>
          <cell r="I797">
            <v>120</v>
          </cell>
          <cell r="J797">
            <v>105</v>
          </cell>
          <cell r="K797">
            <v>100</v>
          </cell>
          <cell r="L797">
            <v>110</v>
          </cell>
          <cell r="M797">
            <v>99</v>
          </cell>
          <cell r="N797">
            <v>89.1</v>
          </cell>
          <cell r="O797">
            <v>80.19</v>
          </cell>
          <cell r="P797">
            <v>110</v>
          </cell>
          <cell r="Q797">
            <v>99</v>
          </cell>
          <cell r="R797">
            <v>89.1</v>
          </cell>
        </row>
        <row r="798">
          <cell r="D798">
            <v>33060402400</v>
          </cell>
          <cell r="E798" t="str">
            <v>颌骨囊肿摘除术</v>
          </cell>
          <cell r="F798">
            <v>196</v>
          </cell>
        </row>
        <row r="798">
          <cell r="H798">
            <v>259</v>
          </cell>
          <cell r="I798">
            <v>226</v>
          </cell>
          <cell r="J798">
            <v>213</v>
          </cell>
          <cell r="K798">
            <v>140</v>
          </cell>
          <cell r="L798">
            <v>196</v>
          </cell>
          <cell r="M798">
            <v>176.4</v>
          </cell>
          <cell r="N798">
            <v>158.76</v>
          </cell>
          <cell r="O798">
            <v>142.884</v>
          </cell>
          <cell r="P798">
            <v>196</v>
          </cell>
          <cell r="Q798">
            <v>176.4</v>
          </cell>
          <cell r="R798">
            <v>158.76</v>
          </cell>
        </row>
        <row r="799">
          <cell r="D799">
            <v>33160302900</v>
          </cell>
          <cell r="E799" t="str">
            <v>带真皮血管网游离皮片切取术</v>
          </cell>
          <cell r="F799">
            <v>677</v>
          </cell>
        </row>
        <row r="799">
          <cell r="H799">
            <v>911</v>
          </cell>
          <cell r="I799">
            <v>831</v>
          </cell>
          <cell r="J799">
            <v>745</v>
          </cell>
          <cell r="K799">
            <v>450</v>
          </cell>
          <cell r="L799">
            <v>677</v>
          </cell>
          <cell r="M799">
            <v>609.3</v>
          </cell>
          <cell r="N799">
            <v>548.37</v>
          </cell>
          <cell r="O799">
            <v>493.533</v>
          </cell>
          <cell r="P799">
            <v>677</v>
          </cell>
          <cell r="Q799">
            <v>609.3</v>
          </cell>
          <cell r="R799">
            <v>548.37</v>
          </cell>
        </row>
        <row r="800">
          <cell r="D800">
            <v>33040101200</v>
          </cell>
          <cell r="E800" t="str">
            <v>重睑成形术（双侧）</v>
          </cell>
          <cell r="F800">
            <v>484</v>
          </cell>
        </row>
        <row r="800">
          <cell r="H800">
            <v>732</v>
          </cell>
          <cell r="I800">
            <v>665</v>
          </cell>
          <cell r="J800">
            <v>599</v>
          </cell>
          <cell r="K800">
            <v>360</v>
          </cell>
          <cell r="L800">
            <v>484</v>
          </cell>
          <cell r="M800">
            <v>435.6</v>
          </cell>
          <cell r="N800">
            <v>392.04</v>
          </cell>
          <cell r="O800">
            <v>352.836</v>
          </cell>
          <cell r="P800">
            <v>484</v>
          </cell>
          <cell r="Q800">
            <v>435.6</v>
          </cell>
          <cell r="R800">
            <v>392.04</v>
          </cell>
        </row>
        <row r="801">
          <cell r="D801">
            <v>33151201401</v>
          </cell>
          <cell r="E801" t="str">
            <v>马蹄内翻足外固定矫正术</v>
          </cell>
          <cell r="F801">
            <v>1402</v>
          </cell>
        </row>
        <row r="801">
          <cell r="H801">
            <v>1895</v>
          </cell>
          <cell r="I801">
            <v>1729</v>
          </cell>
          <cell r="J801">
            <v>1563</v>
          </cell>
          <cell r="K801">
            <v>940</v>
          </cell>
          <cell r="L801">
            <v>1402</v>
          </cell>
          <cell r="M801">
            <v>1261.8</v>
          </cell>
          <cell r="N801">
            <v>1135.62</v>
          </cell>
          <cell r="O801">
            <v>1022.058</v>
          </cell>
          <cell r="P801">
            <v>1402</v>
          </cell>
          <cell r="Q801">
            <v>1261.8</v>
          </cell>
          <cell r="R801">
            <v>1135.62</v>
          </cell>
        </row>
        <row r="802">
          <cell r="D802">
            <v>33060401300</v>
          </cell>
          <cell r="E802" t="str">
            <v>上颌结节成形术</v>
          </cell>
          <cell r="F802">
            <v>127</v>
          </cell>
        </row>
        <row r="802">
          <cell r="H802">
            <v>135</v>
          </cell>
          <cell r="I802">
            <v>125</v>
          </cell>
          <cell r="J802">
            <v>110</v>
          </cell>
          <cell r="K802">
            <v>90</v>
          </cell>
          <cell r="L802">
            <v>127</v>
          </cell>
          <cell r="M802">
            <v>114.3</v>
          </cell>
          <cell r="N802">
            <v>102.87</v>
          </cell>
          <cell r="O802">
            <v>92.583</v>
          </cell>
          <cell r="P802">
            <v>127</v>
          </cell>
          <cell r="Q802">
            <v>114.3</v>
          </cell>
          <cell r="R802">
            <v>102.87</v>
          </cell>
        </row>
        <row r="803">
          <cell r="D803">
            <v>33152104000</v>
          </cell>
          <cell r="E803" t="str">
            <v>指蹼成形术</v>
          </cell>
          <cell r="F803">
            <v>825</v>
          </cell>
        </row>
        <row r="803">
          <cell r="H803">
            <v>1244</v>
          </cell>
          <cell r="I803">
            <v>1131</v>
          </cell>
          <cell r="J803">
            <v>1011</v>
          </cell>
          <cell r="K803">
            <v>610</v>
          </cell>
          <cell r="L803">
            <v>825</v>
          </cell>
          <cell r="M803">
            <v>742.5</v>
          </cell>
          <cell r="N803">
            <v>668.25</v>
          </cell>
          <cell r="O803">
            <v>601.425</v>
          </cell>
          <cell r="P803">
            <v>825</v>
          </cell>
          <cell r="Q803">
            <v>742.5</v>
          </cell>
          <cell r="R803">
            <v>668.25</v>
          </cell>
        </row>
        <row r="804">
          <cell r="D804">
            <v>31150100209</v>
          </cell>
          <cell r="E804" t="str">
            <v>艾森克人格测定(少年版)</v>
          </cell>
          <cell r="F804">
            <v>39</v>
          </cell>
        </row>
        <row r="804">
          <cell r="H804">
            <v>46</v>
          </cell>
          <cell r="I804">
            <v>46</v>
          </cell>
          <cell r="J804">
            <v>46</v>
          </cell>
          <cell r="K804">
            <v>30</v>
          </cell>
          <cell r="L804">
            <v>39</v>
          </cell>
          <cell r="M804">
            <v>39</v>
          </cell>
          <cell r="N804">
            <v>39</v>
          </cell>
          <cell r="O804">
            <v>35.1</v>
          </cell>
          <cell r="P804">
            <v>39</v>
          </cell>
          <cell r="Q804">
            <v>39</v>
          </cell>
          <cell r="R804">
            <v>39</v>
          </cell>
        </row>
        <row r="805">
          <cell r="D805">
            <v>33150600200</v>
          </cell>
          <cell r="E805" t="str">
            <v>肩关节脱位切开复位术</v>
          </cell>
          <cell r="F805">
            <v>1188</v>
          </cell>
        </row>
        <row r="805">
          <cell r="H805">
            <v>1796</v>
          </cell>
          <cell r="I805">
            <v>1629</v>
          </cell>
          <cell r="J805">
            <v>1463</v>
          </cell>
          <cell r="K805">
            <v>880</v>
          </cell>
          <cell r="L805">
            <v>1188</v>
          </cell>
          <cell r="M805">
            <v>1069.2</v>
          </cell>
          <cell r="N805">
            <v>962.28</v>
          </cell>
          <cell r="O805">
            <v>866.052</v>
          </cell>
          <cell r="P805">
            <v>1188</v>
          </cell>
          <cell r="Q805">
            <v>1069.2</v>
          </cell>
          <cell r="R805">
            <v>962.28</v>
          </cell>
        </row>
        <row r="806">
          <cell r="D806">
            <v>33110201000</v>
          </cell>
          <cell r="E806" t="str">
            <v>输尿管囊肿切除术</v>
          </cell>
          <cell r="F806">
            <v>1218</v>
          </cell>
        </row>
        <row r="806">
          <cell r="H806">
            <v>1643</v>
          </cell>
          <cell r="I806">
            <v>1479</v>
          </cell>
          <cell r="J806">
            <v>1331</v>
          </cell>
          <cell r="K806">
            <v>810</v>
          </cell>
          <cell r="L806">
            <v>1218</v>
          </cell>
          <cell r="M806">
            <v>1096.2</v>
          </cell>
          <cell r="N806">
            <v>986.58</v>
          </cell>
          <cell r="O806">
            <v>887.922</v>
          </cell>
          <cell r="P806">
            <v>1218</v>
          </cell>
          <cell r="Q806">
            <v>1096.2</v>
          </cell>
          <cell r="R806">
            <v>986.58</v>
          </cell>
        </row>
        <row r="807">
          <cell r="D807">
            <v>33120400700</v>
          </cell>
          <cell r="E807" t="str">
            <v>阴茎部分切除术</v>
          </cell>
          <cell r="F807">
            <v>640</v>
          </cell>
        </row>
        <row r="807">
          <cell r="H807">
            <v>1064</v>
          </cell>
          <cell r="I807">
            <v>964</v>
          </cell>
          <cell r="J807">
            <v>865</v>
          </cell>
          <cell r="K807">
            <v>520</v>
          </cell>
          <cell r="L807">
            <v>640</v>
          </cell>
          <cell r="M807">
            <v>576</v>
          </cell>
          <cell r="N807">
            <v>518.4</v>
          </cell>
          <cell r="O807">
            <v>466.56</v>
          </cell>
          <cell r="P807">
            <v>640</v>
          </cell>
          <cell r="Q807">
            <v>576</v>
          </cell>
          <cell r="R807">
            <v>518.4</v>
          </cell>
        </row>
        <row r="808">
          <cell r="D808">
            <v>33100801701</v>
          </cell>
          <cell r="E808" t="str">
            <v>浅表腹壁肿瘤切除术</v>
          </cell>
          <cell r="F808">
            <v>360</v>
          </cell>
        </row>
        <row r="808">
          <cell r="H808">
            <v>485</v>
          </cell>
          <cell r="I808">
            <v>435</v>
          </cell>
          <cell r="J808">
            <v>385</v>
          </cell>
          <cell r="K808">
            <v>360</v>
          </cell>
          <cell r="L808">
            <v>360</v>
          </cell>
          <cell r="M808">
            <v>324</v>
          </cell>
          <cell r="N808">
            <v>291.6</v>
          </cell>
          <cell r="O808">
            <v>262.44</v>
          </cell>
          <cell r="P808">
            <v>360</v>
          </cell>
          <cell r="Q808">
            <v>324</v>
          </cell>
          <cell r="R808">
            <v>291.6</v>
          </cell>
        </row>
        <row r="809">
          <cell r="D809">
            <v>33151901700</v>
          </cell>
          <cell r="E809" t="str">
            <v>掌指关节成形术</v>
          </cell>
          <cell r="F809">
            <v>1082</v>
          </cell>
        </row>
        <row r="809">
          <cell r="H809">
            <v>1463</v>
          </cell>
          <cell r="I809">
            <v>1330</v>
          </cell>
          <cell r="J809">
            <v>1197</v>
          </cell>
          <cell r="K809">
            <v>720</v>
          </cell>
          <cell r="L809">
            <v>1082</v>
          </cell>
          <cell r="M809">
            <v>973.8</v>
          </cell>
          <cell r="N809">
            <v>876.42</v>
          </cell>
          <cell r="O809">
            <v>788.778</v>
          </cell>
          <cell r="P809">
            <v>1082</v>
          </cell>
          <cell r="Q809">
            <v>973.8</v>
          </cell>
          <cell r="R809">
            <v>876.42</v>
          </cell>
        </row>
        <row r="810">
          <cell r="D810">
            <v>33060800900</v>
          </cell>
          <cell r="E810" t="str">
            <v>下颌骨骨折切开复位内固定术（单颌）</v>
          </cell>
          <cell r="F810">
            <v>886</v>
          </cell>
        </row>
        <row r="810">
          <cell r="H810">
            <v>1177</v>
          </cell>
          <cell r="I810">
            <v>1071</v>
          </cell>
          <cell r="J810">
            <v>965</v>
          </cell>
          <cell r="K810">
            <v>630</v>
          </cell>
          <cell r="L810">
            <v>886</v>
          </cell>
          <cell r="M810">
            <v>797.4</v>
          </cell>
          <cell r="N810">
            <v>717.66</v>
          </cell>
          <cell r="O810">
            <v>645.894</v>
          </cell>
          <cell r="P810">
            <v>886</v>
          </cell>
          <cell r="Q810">
            <v>797.4</v>
          </cell>
          <cell r="R810">
            <v>717.66</v>
          </cell>
        </row>
        <row r="811">
          <cell r="D811">
            <v>33050200300</v>
          </cell>
          <cell r="E811" t="str">
            <v>耳显微镜下鼓膜修补术</v>
          </cell>
          <cell r="F811">
            <v>812</v>
          </cell>
        </row>
        <row r="811">
          <cell r="H811">
            <v>1097</v>
          </cell>
          <cell r="I811">
            <v>998</v>
          </cell>
          <cell r="J811">
            <v>964</v>
          </cell>
          <cell r="K811">
            <v>580</v>
          </cell>
          <cell r="L811">
            <v>812</v>
          </cell>
          <cell r="M811">
            <v>730.8</v>
          </cell>
          <cell r="N811">
            <v>657.72</v>
          </cell>
          <cell r="O811">
            <v>591.948</v>
          </cell>
          <cell r="P811">
            <v>812</v>
          </cell>
          <cell r="Q811">
            <v>730.8</v>
          </cell>
          <cell r="R811">
            <v>657.72</v>
          </cell>
        </row>
        <row r="812">
          <cell r="D812">
            <v>33160201200</v>
          </cell>
          <cell r="E812" t="str">
            <v>颈部开放性损伤探查术</v>
          </cell>
          <cell r="F812">
            <v>968</v>
          </cell>
        </row>
        <row r="812">
          <cell r="H812">
            <v>1463</v>
          </cell>
          <cell r="I812">
            <v>1330</v>
          </cell>
          <cell r="J812">
            <v>1197</v>
          </cell>
          <cell r="K812">
            <v>720</v>
          </cell>
          <cell r="L812">
            <v>968</v>
          </cell>
          <cell r="M812">
            <v>871.2</v>
          </cell>
          <cell r="N812">
            <v>784.08</v>
          </cell>
          <cell r="O812">
            <v>705.672</v>
          </cell>
          <cell r="P812">
            <v>968</v>
          </cell>
          <cell r="Q812">
            <v>871.2</v>
          </cell>
          <cell r="R812">
            <v>784.08</v>
          </cell>
        </row>
        <row r="813">
          <cell r="D813">
            <v>33050200200</v>
          </cell>
          <cell r="E813" t="str">
            <v>鼓膜切开术</v>
          </cell>
          <cell r="F813">
            <v>150</v>
          </cell>
        </row>
        <row r="813">
          <cell r="H813">
            <v>253</v>
          </cell>
          <cell r="I813">
            <v>226</v>
          </cell>
          <cell r="J813">
            <v>213</v>
          </cell>
          <cell r="K813">
            <v>130</v>
          </cell>
          <cell r="L813">
            <v>150</v>
          </cell>
          <cell r="M813">
            <v>135</v>
          </cell>
          <cell r="N813">
            <v>121.5</v>
          </cell>
          <cell r="O813">
            <v>109.35</v>
          </cell>
          <cell r="P813">
            <v>150</v>
          </cell>
          <cell r="Q813">
            <v>135</v>
          </cell>
          <cell r="R813">
            <v>121.5</v>
          </cell>
        </row>
        <row r="814">
          <cell r="D814">
            <v>33130302900</v>
          </cell>
          <cell r="E814" t="str">
            <v>粘膜下子宫肌瘤圈套术</v>
          </cell>
          <cell r="F814">
            <v>1353</v>
          </cell>
        </row>
        <row r="814">
          <cell r="H814">
            <v>1829</v>
          </cell>
          <cell r="I814">
            <v>1662</v>
          </cell>
          <cell r="J814">
            <v>1496</v>
          </cell>
          <cell r="K814">
            <v>900</v>
          </cell>
          <cell r="L814">
            <v>1353</v>
          </cell>
          <cell r="M814">
            <v>1217.7</v>
          </cell>
          <cell r="N814">
            <v>1095.93</v>
          </cell>
          <cell r="O814">
            <v>986.337</v>
          </cell>
          <cell r="P814">
            <v>1353</v>
          </cell>
          <cell r="Q814">
            <v>1217.7</v>
          </cell>
          <cell r="R814">
            <v>1095.93</v>
          </cell>
        </row>
        <row r="815">
          <cell r="D815">
            <v>33050300500</v>
          </cell>
          <cell r="E815" t="str">
            <v>翼管神经切断术</v>
          </cell>
          <cell r="F815">
            <v>4550</v>
          </cell>
        </row>
        <row r="815">
          <cell r="H815">
            <v>4710</v>
          </cell>
          <cell r="I815">
            <v>4280</v>
          </cell>
          <cell r="J815">
            <v>3850</v>
          </cell>
          <cell r="K815">
            <v>2750</v>
          </cell>
          <cell r="L815">
            <v>4550</v>
          </cell>
          <cell r="M815">
            <v>4095</v>
          </cell>
          <cell r="N815">
            <v>3685.5</v>
          </cell>
          <cell r="O815">
            <v>3316.95</v>
          </cell>
          <cell r="P815">
            <v>4550</v>
          </cell>
          <cell r="Q815">
            <v>4095</v>
          </cell>
          <cell r="R815">
            <v>3685.5</v>
          </cell>
        </row>
        <row r="816">
          <cell r="D816">
            <v>33060102000</v>
          </cell>
          <cell r="E816" t="str">
            <v>经鼻鼻侧鼻腔鼻窦肿瘤切除术</v>
          </cell>
          <cell r="F816">
            <v>1958</v>
          </cell>
        </row>
        <row r="816">
          <cell r="H816">
            <v>2407</v>
          </cell>
          <cell r="I816">
            <v>2195</v>
          </cell>
          <cell r="J816">
            <v>1982</v>
          </cell>
          <cell r="K816">
            <v>1190</v>
          </cell>
          <cell r="L816">
            <v>1958</v>
          </cell>
          <cell r="M816">
            <v>1762.2</v>
          </cell>
          <cell r="N816">
            <v>1585.98</v>
          </cell>
          <cell r="O816">
            <v>1427.382</v>
          </cell>
          <cell r="P816">
            <v>1958</v>
          </cell>
          <cell r="Q816">
            <v>1762.2</v>
          </cell>
          <cell r="R816">
            <v>1585.98</v>
          </cell>
        </row>
        <row r="817">
          <cell r="D817">
            <v>33060403800</v>
          </cell>
          <cell r="E817" t="str">
            <v>分根术</v>
          </cell>
          <cell r="F817">
            <v>104</v>
          </cell>
        </row>
        <row r="817">
          <cell r="H817">
            <v>137</v>
          </cell>
          <cell r="I817">
            <v>122</v>
          </cell>
          <cell r="J817">
            <v>106</v>
          </cell>
          <cell r="K817">
            <v>70</v>
          </cell>
          <cell r="L817">
            <v>104</v>
          </cell>
          <cell r="M817">
            <v>93.6</v>
          </cell>
          <cell r="N817">
            <v>84.24</v>
          </cell>
          <cell r="O817">
            <v>75.816</v>
          </cell>
          <cell r="P817">
            <v>104</v>
          </cell>
          <cell r="Q817">
            <v>93.6</v>
          </cell>
          <cell r="R817">
            <v>84.24</v>
          </cell>
        </row>
        <row r="818">
          <cell r="D818">
            <v>33060501600</v>
          </cell>
          <cell r="E818" t="str">
            <v>舌根部肿瘤切除术</v>
          </cell>
          <cell r="F818">
            <v>1714</v>
          </cell>
        </row>
        <row r="818">
          <cell r="H818">
            <v>2280.95</v>
          </cell>
          <cell r="I818">
            <v>2062</v>
          </cell>
          <cell r="J818">
            <v>1862</v>
          </cell>
          <cell r="K818">
            <v>1220</v>
          </cell>
          <cell r="L818">
            <v>1714</v>
          </cell>
          <cell r="M818">
            <v>1542.6</v>
          </cell>
          <cell r="N818">
            <v>1388.34</v>
          </cell>
          <cell r="O818">
            <v>1249.506</v>
          </cell>
          <cell r="P818">
            <v>1714</v>
          </cell>
          <cell r="Q818">
            <v>1542.6</v>
          </cell>
          <cell r="R818">
            <v>1388.34</v>
          </cell>
        </row>
        <row r="819">
          <cell r="D819">
            <v>33060503400</v>
          </cell>
          <cell r="E819" t="str">
            <v>舌下腺切除术</v>
          </cell>
          <cell r="F819">
            <v>759</v>
          </cell>
        </row>
        <row r="819">
          <cell r="H819">
            <v>1011</v>
          </cell>
          <cell r="I819">
            <v>918</v>
          </cell>
          <cell r="J819">
            <v>825</v>
          </cell>
          <cell r="K819">
            <v>540</v>
          </cell>
          <cell r="L819">
            <v>759</v>
          </cell>
          <cell r="M819">
            <v>683.1</v>
          </cell>
          <cell r="N819">
            <v>614.79</v>
          </cell>
          <cell r="O819">
            <v>553.311</v>
          </cell>
          <cell r="P819">
            <v>759</v>
          </cell>
          <cell r="Q819">
            <v>683.1</v>
          </cell>
          <cell r="R819">
            <v>614.79</v>
          </cell>
        </row>
        <row r="820">
          <cell r="D820">
            <v>31090100200</v>
          </cell>
          <cell r="E820" t="str">
            <v>食管拉网术</v>
          </cell>
          <cell r="F820">
            <v>26</v>
          </cell>
        </row>
        <row r="820">
          <cell r="H820">
            <v>20</v>
          </cell>
          <cell r="I820">
            <v>20</v>
          </cell>
          <cell r="J820">
            <v>20</v>
          </cell>
          <cell r="K820">
            <v>20</v>
          </cell>
          <cell r="L820">
            <v>26</v>
          </cell>
          <cell r="M820">
            <v>26</v>
          </cell>
          <cell r="N820">
            <v>26</v>
          </cell>
          <cell r="O820">
            <v>23.4</v>
          </cell>
          <cell r="P820">
            <v>26</v>
          </cell>
          <cell r="Q820">
            <v>26</v>
          </cell>
          <cell r="R820">
            <v>26</v>
          </cell>
        </row>
        <row r="821">
          <cell r="D821">
            <v>31120201300</v>
          </cell>
          <cell r="E821" t="str">
            <v>新生儿前囟门穿刺术</v>
          </cell>
          <cell r="F821">
            <v>43</v>
          </cell>
        </row>
        <row r="821">
          <cell r="H821">
            <v>33</v>
          </cell>
          <cell r="I821">
            <v>33</v>
          </cell>
          <cell r="J821">
            <v>33</v>
          </cell>
          <cell r="K821">
            <v>25</v>
          </cell>
          <cell r="L821">
            <v>43</v>
          </cell>
          <cell r="M821">
            <v>43</v>
          </cell>
          <cell r="N821">
            <v>43</v>
          </cell>
          <cell r="O821">
            <v>38.7</v>
          </cell>
          <cell r="P821">
            <v>43</v>
          </cell>
          <cell r="Q821">
            <v>43</v>
          </cell>
          <cell r="R821">
            <v>43</v>
          </cell>
        </row>
        <row r="822">
          <cell r="D822">
            <v>31120201301</v>
          </cell>
          <cell r="E822" t="str">
            <v>新生儿后囟门穿刺术</v>
          </cell>
          <cell r="F822">
            <v>43</v>
          </cell>
        </row>
        <row r="822">
          <cell r="H822">
            <v>33</v>
          </cell>
          <cell r="I822">
            <v>33</v>
          </cell>
          <cell r="J822">
            <v>33</v>
          </cell>
          <cell r="K822">
            <v>25</v>
          </cell>
          <cell r="L822">
            <v>43</v>
          </cell>
          <cell r="M822">
            <v>43</v>
          </cell>
          <cell r="N822">
            <v>43</v>
          </cell>
          <cell r="O822">
            <v>38.7</v>
          </cell>
          <cell r="P822">
            <v>43</v>
          </cell>
          <cell r="Q822">
            <v>43</v>
          </cell>
          <cell r="R822">
            <v>43</v>
          </cell>
        </row>
        <row r="823">
          <cell r="D823">
            <v>32030000100</v>
          </cell>
          <cell r="E823" t="str">
            <v>经皮肝穿刺肝静脉扩张术</v>
          </cell>
          <cell r="F823">
            <v>1925</v>
          </cell>
        </row>
        <row r="823">
          <cell r="H823">
            <v>1820</v>
          </cell>
          <cell r="I823">
            <v>1650</v>
          </cell>
          <cell r="J823">
            <v>1490</v>
          </cell>
          <cell r="K823">
            <v>1260</v>
          </cell>
          <cell r="L823">
            <v>1925</v>
          </cell>
          <cell r="M823">
            <v>1732.5</v>
          </cell>
          <cell r="N823">
            <v>1559.25</v>
          </cell>
          <cell r="O823">
            <v>1403.325</v>
          </cell>
          <cell r="P823">
            <v>1925</v>
          </cell>
          <cell r="Q823">
            <v>1732.5</v>
          </cell>
          <cell r="R823">
            <v>1559.25</v>
          </cell>
        </row>
        <row r="824">
          <cell r="D824">
            <v>32050001400</v>
          </cell>
          <cell r="E824" t="str">
            <v>冠脉内局部放射治疗术</v>
          </cell>
          <cell r="F824">
            <v>3300</v>
          </cell>
        </row>
        <row r="824">
          <cell r="H824">
            <v>3120</v>
          </cell>
          <cell r="I824">
            <v>2830</v>
          </cell>
          <cell r="J824">
            <v>2550</v>
          </cell>
          <cell r="K824">
            <v>2160</v>
          </cell>
          <cell r="L824">
            <v>3300</v>
          </cell>
          <cell r="M824">
            <v>2970</v>
          </cell>
          <cell r="N824">
            <v>2673</v>
          </cell>
          <cell r="O824">
            <v>2405.7</v>
          </cell>
          <cell r="P824">
            <v>3300</v>
          </cell>
          <cell r="Q824">
            <v>2970</v>
          </cell>
          <cell r="R824">
            <v>2673</v>
          </cell>
        </row>
        <row r="825">
          <cell r="D825">
            <v>32060000600</v>
          </cell>
          <cell r="E825" t="str">
            <v>经皮穿刺脑血管腔内化疗术</v>
          </cell>
          <cell r="F825">
            <v>2200</v>
          </cell>
        </row>
        <row r="825">
          <cell r="H825">
            <v>2080</v>
          </cell>
          <cell r="I825">
            <v>1890</v>
          </cell>
          <cell r="J825">
            <v>1700</v>
          </cell>
          <cell r="K825">
            <v>1440</v>
          </cell>
          <cell r="L825">
            <v>2200</v>
          </cell>
          <cell r="M825">
            <v>1980</v>
          </cell>
          <cell r="N825">
            <v>1782</v>
          </cell>
          <cell r="O825">
            <v>1603.8</v>
          </cell>
          <cell r="P825">
            <v>2200</v>
          </cell>
          <cell r="Q825">
            <v>1980</v>
          </cell>
          <cell r="R825">
            <v>1782</v>
          </cell>
        </row>
        <row r="826">
          <cell r="D826">
            <v>33020101100</v>
          </cell>
          <cell r="E826" t="str">
            <v>经颅眶肿瘤切除术</v>
          </cell>
          <cell r="F826">
            <v>3807</v>
          </cell>
        </row>
        <row r="826">
          <cell r="H826">
            <v>3455</v>
          </cell>
          <cell r="I826">
            <v>3110</v>
          </cell>
          <cell r="J826">
            <v>2765</v>
          </cell>
          <cell r="K826">
            <v>2300</v>
          </cell>
          <cell r="L826">
            <v>3807</v>
          </cell>
          <cell r="M826">
            <v>3426.3</v>
          </cell>
          <cell r="N826">
            <v>3083.67</v>
          </cell>
          <cell r="O826">
            <v>2775.303</v>
          </cell>
          <cell r="P826">
            <v>3807</v>
          </cell>
          <cell r="Q826">
            <v>3426.3</v>
          </cell>
          <cell r="R826">
            <v>3083.67</v>
          </cell>
        </row>
        <row r="827">
          <cell r="D827">
            <v>33020101200</v>
          </cell>
          <cell r="E827" t="str">
            <v>经颅内镜活检术</v>
          </cell>
          <cell r="F827">
            <v>1958</v>
          </cell>
        </row>
        <row r="827">
          <cell r="H827">
            <v>1780</v>
          </cell>
          <cell r="I827">
            <v>1600</v>
          </cell>
          <cell r="J827">
            <v>1420</v>
          </cell>
          <cell r="K827">
            <v>1190</v>
          </cell>
          <cell r="L827">
            <v>1958</v>
          </cell>
          <cell r="M827">
            <v>1762.2</v>
          </cell>
          <cell r="N827">
            <v>1585.98</v>
          </cell>
          <cell r="O827">
            <v>1427.382</v>
          </cell>
          <cell r="P827">
            <v>1958</v>
          </cell>
          <cell r="Q827">
            <v>1762.2</v>
          </cell>
          <cell r="R827">
            <v>1585.98</v>
          </cell>
        </row>
        <row r="828">
          <cell r="D828">
            <v>33020103000</v>
          </cell>
          <cell r="E828" t="str">
            <v>选择性杏仁核海马切除术</v>
          </cell>
          <cell r="F828">
            <v>5550</v>
          </cell>
        </row>
        <row r="828">
          <cell r="H828">
            <v>5180</v>
          </cell>
          <cell r="I828">
            <v>4700</v>
          </cell>
          <cell r="J828">
            <v>4220</v>
          </cell>
          <cell r="K828">
            <v>3020</v>
          </cell>
          <cell r="L828">
            <v>5550</v>
          </cell>
          <cell r="M828">
            <v>4995</v>
          </cell>
          <cell r="N828">
            <v>4495.5</v>
          </cell>
          <cell r="O828">
            <v>4045.95</v>
          </cell>
          <cell r="P828">
            <v>5550</v>
          </cell>
          <cell r="Q828">
            <v>4995</v>
          </cell>
          <cell r="R828">
            <v>4495.5</v>
          </cell>
        </row>
        <row r="829">
          <cell r="D829">
            <v>33020103301</v>
          </cell>
          <cell r="E829" t="str">
            <v>癫痫病灶软脑膜下烧灼术</v>
          </cell>
          <cell r="F829">
            <v>3480</v>
          </cell>
        </row>
        <row r="829">
          <cell r="H829">
            <v>3240</v>
          </cell>
          <cell r="I829">
            <v>2950</v>
          </cell>
          <cell r="J829">
            <v>2660</v>
          </cell>
          <cell r="K829">
            <v>1900</v>
          </cell>
          <cell r="L829">
            <v>3480</v>
          </cell>
          <cell r="M829">
            <v>3132</v>
          </cell>
          <cell r="N829">
            <v>2818.8</v>
          </cell>
          <cell r="O829">
            <v>2536.92</v>
          </cell>
          <cell r="P829">
            <v>3480</v>
          </cell>
          <cell r="Q829">
            <v>3132</v>
          </cell>
          <cell r="R829">
            <v>2818.8</v>
          </cell>
        </row>
        <row r="830">
          <cell r="D830">
            <v>33020103302</v>
          </cell>
          <cell r="E830" t="str">
            <v>癫痫病灶脑叶切除</v>
          </cell>
          <cell r="F830">
            <v>3480</v>
          </cell>
        </row>
        <row r="830">
          <cell r="H830">
            <v>3240</v>
          </cell>
          <cell r="I830">
            <v>2950</v>
          </cell>
          <cell r="J830">
            <v>2660</v>
          </cell>
          <cell r="K830">
            <v>1900</v>
          </cell>
          <cell r="L830">
            <v>3480</v>
          </cell>
          <cell r="M830">
            <v>3132</v>
          </cell>
          <cell r="N830">
            <v>2818.8</v>
          </cell>
          <cell r="O830">
            <v>2536.92</v>
          </cell>
          <cell r="P830">
            <v>3480</v>
          </cell>
          <cell r="Q830">
            <v>3132</v>
          </cell>
          <cell r="R830">
            <v>2818.8</v>
          </cell>
        </row>
        <row r="831">
          <cell r="D831">
            <v>33020103400</v>
          </cell>
          <cell r="E831" t="str">
            <v>数字化癫痫灶精确定位系统(癫痫刀手术)</v>
          </cell>
          <cell r="F831">
            <v>4350</v>
          </cell>
        </row>
        <row r="831">
          <cell r="H831">
            <v>4060</v>
          </cell>
          <cell r="I831">
            <v>3690</v>
          </cell>
          <cell r="J831">
            <v>3330</v>
          </cell>
          <cell r="K831">
            <v>2380</v>
          </cell>
          <cell r="L831">
            <v>4350</v>
          </cell>
          <cell r="M831">
            <v>3915</v>
          </cell>
          <cell r="N831">
            <v>3523.5</v>
          </cell>
          <cell r="O831">
            <v>3171.15</v>
          </cell>
          <cell r="P831">
            <v>4350</v>
          </cell>
          <cell r="Q831">
            <v>3915</v>
          </cell>
          <cell r="R831">
            <v>3523.5</v>
          </cell>
        </row>
        <row r="832">
          <cell r="D832">
            <v>33020104000</v>
          </cell>
          <cell r="E832" t="str">
            <v>经口腔入路颅底斜坡肿瘤切除术</v>
          </cell>
          <cell r="F832">
            <v>5940</v>
          </cell>
        </row>
        <row r="832">
          <cell r="H832">
            <v>5540</v>
          </cell>
          <cell r="I832">
            <v>5040</v>
          </cell>
          <cell r="J832">
            <v>4530</v>
          </cell>
          <cell r="K832">
            <v>3240</v>
          </cell>
          <cell r="L832">
            <v>5940</v>
          </cell>
          <cell r="M832">
            <v>5346</v>
          </cell>
          <cell r="N832">
            <v>4811.4</v>
          </cell>
          <cell r="O832">
            <v>4330.26</v>
          </cell>
          <cell r="P832">
            <v>5940</v>
          </cell>
          <cell r="Q832">
            <v>5346</v>
          </cell>
          <cell r="R832">
            <v>4811.4</v>
          </cell>
        </row>
        <row r="833">
          <cell r="D833">
            <v>33020104101</v>
          </cell>
          <cell r="E833" t="str">
            <v>上颌外旋颅底手术</v>
          </cell>
          <cell r="F833">
            <v>5940</v>
          </cell>
        </row>
        <row r="833">
          <cell r="H833">
            <v>5540</v>
          </cell>
          <cell r="I833">
            <v>5040</v>
          </cell>
          <cell r="J833">
            <v>4530</v>
          </cell>
          <cell r="K833">
            <v>3240</v>
          </cell>
          <cell r="L833">
            <v>5940</v>
          </cell>
          <cell r="M833">
            <v>5346</v>
          </cell>
          <cell r="N833">
            <v>4811.4</v>
          </cell>
          <cell r="O833">
            <v>4330.26</v>
          </cell>
          <cell r="P833">
            <v>5940</v>
          </cell>
          <cell r="Q833">
            <v>5346</v>
          </cell>
          <cell r="R833">
            <v>4811.4</v>
          </cell>
        </row>
        <row r="834">
          <cell r="D834">
            <v>33020104300</v>
          </cell>
          <cell r="E834" t="str">
            <v>经脑室镜胶样囊肿切除术</v>
          </cell>
          <cell r="F834">
            <v>4635</v>
          </cell>
        </row>
        <row r="834">
          <cell r="H834">
            <v>4325</v>
          </cell>
          <cell r="I834">
            <v>3930</v>
          </cell>
          <cell r="J834">
            <v>3540</v>
          </cell>
          <cell r="K834">
            <v>2530</v>
          </cell>
          <cell r="L834">
            <v>4635</v>
          </cell>
          <cell r="M834">
            <v>4171.5</v>
          </cell>
          <cell r="N834">
            <v>3754.35</v>
          </cell>
          <cell r="O834">
            <v>3378.915</v>
          </cell>
          <cell r="P834">
            <v>4635</v>
          </cell>
          <cell r="Q834">
            <v>4171.5</v>
          </cell>
          <cell r="R834">
            <v>3754.35</v>
          </cell>
        </row>
        <row r="835">
          <cell r="D835">
            <v>33020104700</v>
          </cell>
          <cell r="E835" t="str">
            <v>经颅内镜脑内异物摘除术</v>
          </cell>
          <cell r="F835">
            <v>4155</v>
          </cell>
        </row>
        <row r="835">
          <cell r="H835">
            <v>3870</v>
          </cell>
          <cell r="I835">
            <v>3520</v>
          </cell>
          <cell r="J835">
            <v>3170</v>
          </cell>
          <cell r="K835">
            <v>2270</v>
          </cell>
          <cell r="L835">
            <v>4155</v>
          </cell>
          <cell r="M835">
            <v>3739.5</v>
          </cell>
          <cell r="N835">
            <v>3365.55</v>
          </cell>
          <cell r="O835">
            <v>3028.995</v>
          </cell>
          <cell r="P835">
            <v>4155</v>
          </cell>
          <cell r="Q835">
            <v>3739.5</v>
          </cell>
          <cell r="R835">
            <v>3365.55</v>
          </cell>
        </row>
        <row r="836">
          <cell r="D836">
            <v>33020104800</v>
          </cell>
          <cell r="E836" t="str">
            <v>经颅内镜脑室脉络丛烧灼术</v>
          </cell>
          <cell r="F836">
            <v>3435</v>
          </cell>
        </row>
        <row r="836">
          <cell r="H836">
            <v>3200</v>
          </cell>
          <cell r="I836">
            <v>2910</v>
          </cell>
          <cell r="J836">
            <v>2610</v>
          </cell>
          <cell r="K836">
            <v>1870</v>
          </cell>
          <cell r="L836">
            <v>3435</v>
          </cell>
          <cell r="M836">
            <v>3091.5</v>
          </cell>
          <cell r="N836">
            <v>2782.35</v>
          </cell>
          <cell r="O836">
            <v>2504.115</v>
          </cell>
          <cell r="P836">
            <v>3435</v>
          </cell>
          <cell r="Q836">
            <v>3091.5</v>
          </cell>
          <cell r="R836">
            <v>2782.35</v>
          </cell>
        </row>
        <row r="837">
          <cell r="D837">
            <v>33020105400</v>
          </cell>
          <cell r="E837" t="str">
            <v>经口齿状突切除术</v>
          </cell>
          <cell r="F837">
            <v>5940</v>
          </cell>
        </row>
        <row r="837">
          <cell r="H837">
            <v>5540</v>
          </cell>
          <cell r="I837">
            <v>5040</v>
          </cell>
          <cell r="J837">
            <v>4530</v>
          </cell>
          <cell r="K837">
            <v>3240</v>
          </cell>
          <cell r="L837">
            <v>5940</v>
          </cell>
          <cell r="M837">
            <v>5346</v>
          </cell>
          <cell r="N837">
            <v>4811.4</v>
          </cell>
          <cell r="O837">
            <v>4330.26</v>
          </cell>
          <cell r="P837">
            <v>5940</v>
          </cell>
          <cell r="Q837">
            <v>5346</v>
          </cell>
          <cell r="R837">
            <v>4811.4</v>
          </cell>
        </row>
        <row r="838">
          <cell r="D838">
            <v>33020106000</v>
          </cell>
          <cell r="E838" t="str">
            <v>立体定向脑深部核团毁损术</v>
          </cell>
          <cell r="F838">
            <v>2535</v>
          </cell>
        </row>
        <row r="838">
          <cell r="H838">
            <v>2360</v>
          </cell>
          <cell r="I838">
            <v>2150</v>
          </cell>
          <cell r="J838">
            <v>1940</v>
          </cell>
          <cell r="K838">
            <v>1390</v>
          </cell>
          <cell r="L838">
            <v>2535</v>
          </cell>
          <cell r="M838">
            <v>2281.5</v>
          </cell>
          <cell r="N838">
            <v>2053.35</v>
          </cell>
          <cell r="O838">
            <v>1848.015</v>
          </cell>
          <cell r="P838">
            <v>2535</v>
          </cell>
          <cell r="Q838">
            <v>2281.5</v>
          </cell>
          <cell r="R838">
            <v>2053.35</v>
          </cell>
        </row>
        <row r="839">
          <cell r="D839">
            <v>33020106001</v>
          </cell>
          <cell r="E839" t="str">
            <v>立体定向脑深部核团毁损术(≥2靶点)</v>
          </cell>
          <cell r="F839">
            <v>3803</v>
          </cell>
        </row>
        <row r="839">
          <cell r="H839">
            <v>3540</v>
          </cell>
          <cell r="I839">
            <v>3230</v>
          </cell>
          <cell r="J839">
            <v>2910</v>
          </cell>
          <cell r="K839">
            <v>2085</v>
          </cell>
          <cell r="L839">
            <v>3803</v>
          </cell>
          <cell r="M839">
            <v>3422.7</v>
          </cell>
          <cell r="N839">
            <v>3080.43</v>
          </cell>
          <cell r="O839">
            <v>2772.387</v>
          </cell>
          <cell r="P839">
            <v>3803</v>
          </cell>
          <cell r="Q839">
            <v>3422.7</v>
          </cell>
          <cell r="R839">
            <v>3080.43</v>
          </cell>
        </row>
        <row r="840">
          <cell r="D840">
            <v>33020106002</v>
          </cell>
          <cell r="E840" t="str">
            <v>立体定向脑深部核团毁损术（射频治疗）</v>
          </cell>
          <cell r="F840">
            <v>2535</v>
          </cell>
        </row>
        <row r="840">
          <cell r="H840">
            <v>2360</v>
          </cell>
          <cell r="I840">
            <v>2150</v>
          </cell>
          <cell r="J840">
            <v>1940</v>
          </cell>
          <cell r="K840">
            <v>1390</v>
          </cell>
          <cell r="L840">
            <v>2535</v>
          </cell>
          <cell r="M840">
            <v>2281.5</v>
          </cell>
          <cell r="N840">
            <v>2053.35</v>
          </cell>
          <cell r="O840">
            <v>1848.015</v>
          </cell>
          <cell r="P840">
            <v>2535</v>
          </cell>
          <cell r="Q840">
            <v>2281.5</v>
          </cell>
          <cell r="R840">
            <v>2053.35</v>
          </cell>
        </row>
        <row r="841">
          <cell r="D841">
            <v>33020106003</v>
          </cell>
          <cell r="E841" t="str">
            <v>立体定向脑深部核团毁损术（射频治疗(≥2靶点)）</v>
          </cell>
          <cell r="F841">
            <v>3803</v>
          </cell>
        </row>
        <row r="841">
          <cell r="H841">
            <v>3540</v>
          </cell>
          <cell r="I841">
            <v>3230</v>
          </cell>
          <cell r="J841">
            <v>2910</v>
          </cell>
          <cell r="K841">
            <v>2085</v>
          </cell>
          <cell r="L841">
            <v>3803</v>
          </cell>
          <cell r="M841">
            <v>3422.7</v>
          </cell>
          <cell r="N841">
            <v>3080.43</v>
          </cell>
          <cell r="O841">
            <v>2772.387</v>
          </cell>
          <cell r="P841">
            <v>3803</v>
          </cell>
          <cell r="Q841">
            <v>3422.7</v>
          </cell>
          <cell r="R841">
            <v>3080.43</v>
          </cell>
        </row>
        <row r="842">
          <cell r="D842">
            <v>33020106004</v>
          </cell>
          <cell r="E842" t="str">
            <v>立体定向脑深部核团毁损术（细胞刀治疗）</v>
          </cell>
          <cell r="F842">
            <v>2535</v>
          </cell>
        </row>
        <row r="842">
          <cell r="H842">
            <v>2360</v>
          </cell>
          <cell r="I842">
            <v>2150</v>
          </cell>
          <cell r="J842">
            <v>1940</v>
          </cell>
          <cell r="K842">
            <v>1390</v>
          </cell>
          <cell r="L842">
            <v>2535</v>
          </cell>
          <cell r="M842">
            <v>2281.5</v>
          </cell>
          <cell r="N842">
            <v>2053.35</v>
          </cell>
          <cell r="O842">
            <v>1848.015</v>
          </cell>
          <cell r="P842">
            <v>2535</v>
          </cell>
          <cell r="Q842">
            <v>2281.5</v>
          </cell>
          <cell r="R842">
            <v>2053.35</v>
          </cell>
        </row>
        <row r="843">
          <cell r="D843">
            <v>33020106005</v>
          </cell>
          <cell r="E843" t="str">
            <v>立体定向脑深部核团毁损术（细胞刀治疗(≥2靶点)）</v>
          </cell>
          <cell r="F843">
            <v>3803</v>
          </cell>
        </row>
        <row r="843">
          <cell r="H843">
            <v>3540</v>
          </cell>
          <cell r="I843">
            <v>3230</v>
          </cell>
          <cell r="J843">
            <v>2910</v>
          </cell>
          <cell r="K843">
            <v>2085</v>
          </cell>
          <cell r="L843">
            <v>3803</v>
          </cell>
          <cell r="M843">
            <v>3422.7</v>
          </cell>
          <cell r="N843">
            <v>3080.43</v>
          </cell>
          <cell r="O843">
            <v>2772.387</v>
          </cell>
          <cell r="P843">
            <v>3803</v>
          </cell>
          <cell r="Q843">
            <v>3422.7</v>
          </cell>
          <cell r="R843">
            <v>3080.43</v>
          </cell>
        </row>
        <row r="844">
          <cell r="D844">
            <v>33020201600</v>
          </cell>
          <cell r="E844" t="str">
            <v>经内镜前庭神经切断术</v>
          </cell>
          <cell r="F844">
            <v>3105</v>
          </cell>
        </row>
        <row r="844">
          <cell r="H844">
            <v>2690</v>
          </cell>
          <cell r="I844">
            <v>2445</v>
          </cell>
          <cell r="J844">
            <v>2200</v>
          </cell>
          <cell r="K844">
            <v>1690</v>
          </cell>
          <cell r="L844">
            <v>3105</v>
          </cell>
          <cell r="M844">
            <v>2794.5</v>
          </cell>
          <cell r="N844">
            <v>2515.05</v>
          </cell>
          <cell r="O844">
            <v>2263.545</v>
          </cell>
          <cell r="P844">
            <v>3105</v>
          </cell>
          <cell r="Q844">
            <v>2794.5</v>
          </cell>
          <cell r="R844">
            <v>2515.05</v>
          </cell>
        </row>
        <row r="845">
          <cell r="D845">
            <v>33020201700</v>
          </cell>
          <cell r="E845" t="str">
            <v>经乙状窦后进路神经切断术</v>
          </cell>
          <cell r="F845">
            <v>2730</v>
          </cell>
        </row>
        <row r="845">
          <cell r="H845">
            <v>2365</v>
          </cell>
          <cell r="I845">
            <v>2145</v>
          </cell>
          <cell r="J845">
            <v>1935</v>
          </cell>
          <cell r="K845">
            <v>1490</v>
          </cell>
          <cell r="L845">
            <v>2730</v>
          </cell>
          <cell r="M845">
            <v>2457</v>
          </cell>
          <cell r="N845">
            <v>2211.3</v>
          </cell>
          <cell r="O845">
            <v>1990.17</v>
          </cell>
          <cell r="P845">
            <v>2730</v>
          </cell>
          <cell r="Q845">
            <v>2457</v>
          </cell>
          <cell r="R845">
            <v>2211.3</v>
          </cell>
        </row>
        <row r="846">
          <cell r="D846">
            <v>33020201800</v>
          </cell>
          <cell r="E846" t="str">
            <v>经颅脑脊液耳漏修补术</v>
          </cell>
          <cell r="F846">
            <v>3132</v>
          </cell>
        </row>
        <row r="846">
          <cell r="H846">
            <v>3015</v>
          </cell>
          <cell r="I846">
            <v>2745</v>
          </cell>
          <cell r="J846">
            <v>2470</v>
          </cell>
          <cell r="K846">
            <v>1900</v>
          </cell>
          <cell r="L846">
            <v>3132</v>
          </cell>
          <cell r="M846">
            <v>2818.8</v>
          </cell>
          <cell r="N846">
            <v>2536.92</v>
          </cell>
          <cell r="O846">
            <v>2283.228</v>
          </cell>
          <cell r="P846">
            <v>3132</v>
          </cell>
          <cell r="Q846">
            <v>2818.8</v>
          </cell>
          <cell r="R846">
            <v>2536.92</v>
          </cell>
        </row>
        <row r="847">
          <cell r="D847">
            <v>33020300104</v>
          </cell>
          <cell r="E847" t="str">
            <v>颅内巨大动脉瘤夹闭切除多夹闭一个加收</v>
          </cell>
          <cell r="F847">
            <v>750</v>
          </cell>
        </row>
        <row r="847">
          <cell r="H847">
            <v>700</v>
          </cell>
          <cell r="I847">
            <v>700</v>
          </cell>
          <cell r="J847">
            <v>700</v>
          </cell>
          <cell r="K847">
            <v>500</v>
          </cell>
          <cell r="L847">
            <v>750</v>
          </cell>
          <cell r="M847">
            <v>750</v>
          </cell>
          <cell r="N847">
            <v>750</v>
          </cell>
          <cell r="O847">
            <v>675</v>
          </cell>
          <cell r="P847">
            <v>750</v>
          </cell>
          <cell r="Q847">
            <v>750</v>
          </cell>
          <cell r="R847">
            <v>750</v>
          </cell>
        </row>
        <row r="848">
          <cell r="D848">
            <v>33020300900</v>
          </cell>
          <cell r="E848" t="str">
            <v>椎动脉减压术</v>
          </cell>
          <cell r="F848">
            <v>2400</v>
          </cell>
        </row>
        <row r="848">
          <cell r="H848">
            <v>2000</v>
          </cell>
          <cell r="I848">
            <v>1810</v>
          </cell>
          <cell r="J848">
            <v>1635</v>
          </cell>
          <cell r="K848">
            <v>1310</v>
          </cell>
          <cell r="L848">
            <v>2400</v>
          </cell>
          <cell r="M848">
            <v>2160</v>
          </cell>
          <cell r="N848">
            <v>1944</v>
          </cell>
          <cell r="O848">
            <v>1749.6</v>
          </cell>
          <cell r="P848">
            <v>2400</v>
          </cell>
          <cell r="Q848">
            <v>2160</v>
          </cell>
          <cell r="R848">
            <v>1944</v>
          </cell>
        </row>
        <row r="849">
          <cell r="D849">
            <v>33020301001</v>
          </cell>
          <cell r="E849" t="str">
            <v>颈动脉外膜剥脱术（双侧）</v>
          </cell>
          <cell r="F849">
            <v>4800</v>
          </cell>
        </row>
        <row r="849">
          <cell r="H849">
            <v>4000</v>
          </cell>
          <cell r="I849">
            <v>3625</v>
          </cell>
          <cell r="J849">
            <v>3275</v>
          </cell>
          <cell r="K849">
            <v>2620</v>
          </cell>
          <cell r="L849">
            <v>4800</v>
          </cell>
          <cell r="M849">
            <v>4320</v>
          </cell>
          <cell r="N849">
            <v>3888</v>
          </cell>
          <cell r="O849">
            <v>3499.2</v>
          </cell>
          <cell r="P849">
            <v>4800</v>
          </cell>
          <cell r="Q849">
            <v>4320</v>
          </cell>
          <cell r="R849">
            <v>3888</v>
          </cell>
        </row>
        <row r="850">
          <cell r="D850">
            <v>33020301002</v>
          </cell>
          <cell r="E850" t="str">
            <v>颈总动脉外膜剥脱术（单侧）</v>
          </cell>
          <cell r="F850">
            <v>2400</v>
          </cell>
        </row>
        <row r="850">
          <cell r="H850">
            <v>2000</v>
          </cell>
          <cell r="I850">
            <v>1810</v>
          </cell>
          <cell r="J850">
            <v>1635</v>
          </cell>
          <cell r="K850">
            <v>1310</v>
          </cell>
          <cell r="L850">
            <v>2400</v>
          </cell>
          <cell r="M850">
            <v>2160</v>
          </cell>
          <cell r="N850">
            <v>1944</v>
          </cell>
          <cell r="O850">
            <v>1749.6</v>
          </cell>
          <cell r="P850">
            <v>2400</v>
          </cell>
          <cell r="Q850">
            <v>2160</v>
          </cell>
          <cell r="R850">
            <v>1944</v>
          </cell>
        </row>
        <row r="851">
          <cell r="D851">
            <v>33020301003</v>
          </cell>
          <cell r="E851" t="str">
            <v>颈总动脉外膜剥脱术（双侧）</v>
          </cell>
          <cell r="F851">
            <v>4800</v>
          </cell>
        </row>
        <row r="851">
          <cell r="H851">
            <v>4000</v>
          </cell>
          <cell r="I851">
            <v>3625</v>
          </cell>
          <cell r="J851">
            <v>3275</v>
          </cell>
          <cell r="K851">
            <v>2620</v>
          </cell>
          <cell r="L851">
            <v>4800</v>
          </cell>
          <cell r="M851">
            <v>4320</v>
          </cell>
          <cell r="N851">
            <v>3888</v>
          </cell>
          <cell r="O851">
            <v>3499.2</v>
          </cell>
          <cell r="P851">
            <v>4800</v>
          </cell>
          <cell r="Q851">
            <v>4320</v>
          </cell>
          <cell r="R851">
            <v>3888</v>
          </cell>
        </row>
        <row r="852">
          <cell r="D852">
            <v>33020301007</v>
          </cell>
          <cell r="E852" t="str">
            <v>颈外动脉外膜剥脱术（双侧）</v>
          </cell>
          <cell r="F852">
            <v>4800</v>
          </cell>
        </row>
        <row r="852">
          <cell r="H852">
            <v>4000</v>
          </cell>
          <cell r="I852">
            <v>3625</v>
          </cell>
          <cell r="J852">
            <v>3275</v>
          </cell>
          <cell r="K852">
            <v>2620</v>
          </cell>
          <cell r="L852">
            <v>4800</v>
          </cell>
          <cell r="M852">
            <v>4320</v>
          </cell>
          <cell r="N852">
            <v>3888</v>
          </cell>
          <cell r="O852">
            <v>3499.2</v>
          </cell>
          <cell r="P852">
            <v>4800</v>
          </cell>
          <cell r="Q852">
            <v>4320</v>
          </cell>
          <cell r="R852">
            <v>3888</v>
          </cell>
        </row>
        <row r="853">
          <cell r="D853">
            <v>33020301100</v>
          </cell>
          <cell r="E853" t="str">
            <v>颈总动脉大脑中动脉吻合术</v>
          </cell>
          <cell r="F853">
            <v>3135</v>
          </cell>
        </row>
        <row r="853">
          <cell r="H853">
            <v>2610</v>
          </cell>
          <cell r="I853">
            <v>2375</v>
          </cell>
          <cell r="J853">
            <v>2135</v>
          </cell>
          <cell r="K853">
            <v>1710</v>
          </cell>
          <cell r="L853">
            <v>3135</v>
          </cell>
          <cell r="M853">
            <v>2821.5</v>
          </cell>
          <cell r="N853">
            <v>2539.35</v>
          </cell>
          <cell r="O853">
            <v>2285.415</v>
          </cell>
          <cell r="P853">
            <v>3135</v>
          </cell>
          <cell r="Q853">
            <v>2821.5</v>
          </cell>
          <cell r="R853">
            <v>2539.35</v>
          </cell>
        </row>
        <row r="854">
          <cell r="D854">
            <v>33020400500</v>
          </cell>
          <cell r="E854" t="str">
            <v>脊髓前连合切断术</v>
          </cell>
          <cell r="F854">
            <v>2484</v>
          </cell>
        </row>
        <row r="854">
          <cell r="H854">
            <v>2390</v>
          </cell>
          <cell r="I854">
            <v>2170</v>
          </cell>
          <cell r="J854">
            <v>1950</v>
          </cell>
          <cell r="K854">
            <v>1500</v>
          </cell>
          <cell r="L854">
            <v>2484</v>
          </cell>
          <cell r="M854">
            <v>2235.6</v>
          </cell>
          <cell r="N854">
            <v>2012.04</v>
          </cell>
          <cell r="O854">
            <v>1810.836</v>
          </cell>
          <cell r="P854">
            <v>2484</v>
          </cell>
          <cell r="Q854">
            <v>2235.6</v>
          </cell>
          <cell r="R854">
            <v>2012.04</v>
          </cell>
        </row>
        <row r="855">
          <cell r="D855">
            <v>33020401100</v>
          </cell>
          <cell r="E855" t="str">
            <v>脊髓动静脉畸形切除术</v>
          </cell>
          <cell r="F855">
            <v>4890</v>
          </cell>
        </row>
        <row r="855">
          <cell r="H855">
            <v>4560</v>
          </cell>
          <cell r="I855">
            <v>4140</v>
          </cell>
          <cell r="J855">
            <v>3720</v>
          </cell>
          <cell r="K855">
            <v>2660</v>
          </cell>
          <cell r="L855">
            <v>4890</v>
          </cell>
          <cell r="M855">
            <v>4401</v>
          </cell>
          <cell r="N855">
            <v>3960.9</v>
          </cell>
          <cell r="O855">
            <v>3564.81</v>
          </cell>
          <cell r="P855">
            <v>4890</v>
          </cell>
          <cell r="Q855">
            <v>4401</v>
          </cell>
          <cell r="R855">
            <v>3960.9</v>
          </cell>
        </row>
        <row r="856">
          <cell r="D856">
            <v>33020401800</v>
          </cell>
          <cell r="E856" t="str">
            <v>经皮穿刺骶神经囊肿治疗术</v>
          </cell>
          <cell r="F856">
            <v>2012</v>
          </cell>
        </row>
        <row r="856">
          <cell r="H856">
            <v>1860</v>
          </cell>
          <cell r="I856">
            <v>1685</v>
          </cell>
          <cell r="J856">
            <v>1525</v>
          </cell>
          <cell r="K856">
            <v>1220</v>
          </cell>
          <cell r="L856">
            <v>2012</v>
          </cell>
          <cell r="M856">
            <v>1810.8</v>
          </cell>
          <cell r="N856">
            <v>1629.72</v>
          </cell>
          <cell r="O856">
            <v>1466.748</v>
          </cell>
          <cell r="P856">
            <v>2012</v>
          </cell>
          <cell r="Q856">
            <v>1810.8</v>
          </cell>
          <cell r="R856">
            <v>1629.72</v>
          </cell>
        </row>
        <row r="857">
          <cell r="D857">
            <v>33020401900</v>
          </cell>
          <cell r="E857" t="str">
            <v>马尾神经 吻合术</v>
          </cell>
          <cell r="F857">
            <v>2619</v>
          </cell>
        </row>
        <row r="857">
          <cell r="H857">
            <v>2425</v>
          </cell>
          <cell r="I857">
            <v>2200</v>
          </cell>
          <cell r="J857">
            <v>1975</v>
          </cell>
          <cell r="K857">
            <v>1580</v>
          </cell>
          <cell r="L857">
            <v>2619</v>
          </cell>
          <cell r="M857">
            <v>2357.1</v>
          </cell>
          <cell r="N857">
            <v>2121.39</v>
          </cell>
          <cell r="O857">
            <v>1909.251</v>
          </cell>
          <cell r="P857">
            <v>2619</v>
          </cell>
          <cell r="Q857">
            <v>2357.1</v>
          </cell>
          <cell r="R857">
            <v>2121.39</v>
          </cell>
        </row>
        <row r="858">
          <cell r="D858">
            <v>33030000600</v>
          </cell>
          <cell r="E858" t="str">
            <v>甲状旁腺癌根治术</v>
          </cell>
          <cell r="F858">
            <v>2970</v>
          </cell>
        </row>
        <row r="858">
          <cell r="H858">
            <v>2860</v>
          </cell>
          <cell r="I858">
            <v>2600</v>
          </cell>
          <cell r="J858">
            <v>2340</v>
          </cell>
          <cell r="K858">
            <v>1800</v>
          </cell>
          <cell r="L858">
            <v>2970</v>
          </cell>
          <cell r="M858">
            <v>2673</v>
          </cell>
          <cell r="N858">
            <v>2405.7</v>
          </cell>
          <cell r="O858">
            <v>2165.13</v>
          </cell>
          <cell r="P858">
            <v>2970</v>
          </cell>
          <cell r="Q858">
            <v>2673</v>
          </cell>
          <cell r="R858">
            <v>2405.7</v>
          </cell>
        </row>
        <row r="859">
          <cell r="D859">
            <v>33030001600</v>
          </cell>
          <cell r="E859" t="str">
            <v>胎儿甲状腺移植术</v>
          </cell>
          <cell r="F859">
            <v>1526</v>
          </cell>
        </row>
        <row r="859">
          <cell r="H859">
            <v>1470</v>
          </cell>
          <cell r="I859">
            <v>1340</v>
          </cell>
          <cell r="J859">
            <v>1210</v>
          </cell>
          <cell r="K859">
            <v>930</v>
          </cell>
          <cell r="L859">
            <v>1526</v>
          </cell>
          <cell r="M859">
            <v>1373.4</v>
          </cell>
          <cell r="N859">
            <v>1236.06</v>
          </cell>
          <cell r="O859">
            <v>1112.454</v>
          </cell>
          <cell r="P859">
            <v>1526</v>
          </cell>
          <cell r="Q859">
            <v>1373.4</v>
          </cell>
          <cell r="R859">
            <v>1236.06</v>
          </cell>
        </row>
        <row r="860">
          <cell r="D860">
            <v>33030001702</v>
          </cell>
          <cell r="E860" t="str">
            <v>喉返神经移植术</v>
          </cell>
          <cell r="F860">
            <v>2475</v>
          </cell>
        </row>
        <row r="860">
          <cell r="H860">
            <v>2145</v>
          </cell>
          <cell r="I860">
            <v>1950</v>
          </cell>
          <cell r="J860">
            <v>1755</v>
          </cell>
          <cell r="K860">
            <v>1350</v>
          </cell>
          <cell r="L860">
            <v>2475</v>
          </cell>
          <cell r="M860">
            <v>2227.5</v>
          </cell>
          <cell r="N860">
            <v>2004.75</v>
          </cell>
          <cell r="O860">
            <v>1804.275</v>
          </cell>
          <cell r="P860">
            <v>2475</v>
          </cell>
          <cell r="Q860">
            <v>2227.5</v>
          </cell>
          <cell r="R860">
            <v>2004.75</v>
          </cell>
        </row>
        <row r="861">
          <cell r="D861">
            <v>33030001900</v>
          </cell>
          <cell r="E861" t="str">
            <v>胸腺原位移植术</v>
          </cell>
          <cell r="F861">
            <v>2646</v>
          </cell>
        </row>
        <row r="861">
          <cell r="H861">
            <v>2550</v>
          </cell>
          <cell r="I861">
            <v>2315</v>
          </cell>
          <cell r="J861">
            <v>2080</v>
          </cell>
          <cell r="K861">
            <v>1600</v>
          </cell>
          <cell r="L861">
            <v>2646</v>
          </cell>
          <cell r="M861">
            <v>2381.4</v>
          </cell>
          <cell r="N861">
            <v>2143.26</v>
          </cell>
          <cell r="O861">
            <v>1928.934</v>
          </cell>
          <cell r="P861">
            <v>2646</v>
          </cell>
          <cell r="Q861">
            <v>2381.4</v>
          </cell>
          <cell r="R861">
            <v>2143.26</v>
          </cell>
        </row>
        <row r="862">
          <cell r="D862">
            <v>33030001901</v>
          </cell>
          <cell r="E862" t="str">
            <v>胸腺异位移植术</v>
          </cell>
          <cell r="F862">
            <v>2646</v>
          </cell>
        </row>
        <row r="862">
          <cell r="H862">
            <v>2550</v>
          </cell>
          <cell r="I862">
            <v>2315</v>
          </cell>
          <cell r="J862">
            <v>2080</v>
          </cell>
          <cell r="K862">
            <v>1600</v>
          </cell>
          <cell r="L862">
            <v>2646</v>
          </cell>
          <cell r="M862">
            <v>2381.4</v>
          </cell>
          <cell r="N862">
            <v>2143.26</v>
          </cell>
          <cell r="O862">
            <v>1928.934</v>
          </cell>
          <cell r="P862">
            <v>2646</v>
          </cell>
          <cell r="Q862">
            <v>2381.4</v>
          </cell>
          <cell r="R862">
            <v>2143.26</v>
          </cell>
        </row>
        <row r="863">
          <cell r="D863">
            <v>33030002000</v>
          </cell>
          <cell r="E863" t="str">
            <v>胸腺细胞移植术</v>
          </cell>
          <cell r="F863">
            <v>2646</v>
          </cell>
        </row>
        <row r="863">
          <cell r="H863">
            <v>2550</v>
          </cell>
          <cell r="I863">
            <v>2315</v>
          </cell>
          <cell r="J863">
            <v>2080</v>
          </cell>
          <cell r="K863">
            <v>1600</v>
          </cell>
          <cell r="L863">
            <v>2646</v>
          </cell>
          <cell r="M863">
            <v>2381.4</v>
          </cell>
          <cell r="N863">
            <v>2143.26</v>
          </cell>
          <cell r="O863">
            <v>1928.934</v>
          </cell>
          <cell r="P863">
            <v>2646</v>
          </cell>
          <cell r="Q863">
            <v>2381.4</v>
          </cell>
          <cell r="R863">
            <v>2143.26</v>
          </cell>
        </row>
        <row r="864">
          <cell r="D864">
            <v>33030002300</v>
          </cell>
          <cell r="E864" t="str">
            <v>恶性嗜铬细胞瘤根治术(单侧)</v>
          </cell>
          <cell r="F864">
            <v>3119</v>
          </cell>
        </row>
        <row r="864">
          <cell r="H864">
            <v>3000</v>
          </cell>
          <cell r="I864">
            <v>2730</v>
          </cell>
          <cell r="J864">
            <v>2455</v>
          </cell>
          <cell r="K864">
            <v>1890</v>
          </cell>
          <cell r="L864">
            <v>3119</v>
          </cell>
          <cell r="M864">
            <v>2807.1</v>
          </cell>
          <cell r="N864">
            <v>2526.39</v>
          </cell>
          <cell r="O864">
            <v>2273.751</v>
          </cell>
          <cell r="P864">
            <v>3119</v>
          </cell>
          <cell r="Q864">
            <v>2807.1</v>
          </cell>
          <cell r="R864">
            <v>2526.39</v>
          </cell>
        </row>
        <row r="865">
          <cell r="D865">
            <v>33030002301</v>
          </cell>
          <cell r="E865" t="str">
            <v>恶性嗜铬细胞瘤根治术（双侧）</v>
          </cell>
          <cell r="F865">
            <v>4678</v>
          </cell>
        </row>
        <row r="865">
          <cell r="H865">
            <v>4505</v>
          </cell>
          <cell r="I865">
            <v>4095</v>
          </cell>
          <cell r="J865">
            <v>3685</v>
          </cell>
          <cell r="K865">
            <v>2835</v>
          </cell>
          <cell r="L865">
            <v>4678</v>
          </cell>
          <cell r="M865">
            <v>4210.2</v>
          </cell>
          <cell r="N865">
            <v>3789.18</v>
          </cell>
          <cell r="O865">
            <v>3410.262</v>
          </cell>
          <cell r="P865">
            <v>4678</v>
          </cell>
          <cell r="Q865">
            <v>4210.2</v>
          </cell>
          <cell r="R865">
            <v>3789.18</v>
          </cell>
        </row>
        <row r="866">
          <cell r="D866">
            <v>33030002303</v>
          </cell>
          <cell r="E866" t="str">
            <v>异位嗜铬细胞瘤根治术（双侧）</v>
          </cell>
          <cell r="F866">
            <v>4678</v>
          </cell>
        </row>
        <row r="866">
          <cell r="H866">
            <v>4330</v>
          </cell>
          <cell r="I866">
            <v>3935</v>
          </cell>
          <cell r="J866">
            <v>3545</v>
          </cell>
          <cell r="K866">
            <v>2835</v>
          </cell>
          <cell r="L866">
            <v>4678</v>
          </cell>
          <cell r="M866">
            <v>4210.2</v>
          </cell>
          <cell r="N866">
            <v>3789.18</v>
          </cell>
          <cell r="O866">
            <v>3410.262</v>
          </cell>
          <cell r="P866">
            <v>4678</v>
          </cell>
          <cell r="Q866">
            <v>4210.2</v>
          </cell>
          <cell r="R866">
            <v>3789.18</v>
          </cell>
        </row>
        <row r="867">
          <cell r="D867">
            <v>33030002400</v>
          </cell>
          <cell r="E867" t="str">
            <v>微囊化牛肾上腺嗜铬细胞（BCC）移植术</v>
          </cell>
          <cell r="F867">
            <v>2457</v>
          </cell>
        </row>
        <row r="867">
          <cell r="H867">
            <v>2275</v>
          </cell>
          <cell r="I867">
            <v>2060</v>
          </cell>
          <cell r="J867">
            <v>1860</v>
          </cell>
          <cell r="K867">
            <v>1490</v>
          </cell>
          <cell r="L867">
            <v>2457</v>
          </cell>
          <cell r="M867">
            <v>2211.3</v>
          </cell>
          <cell r="N867">
            <v>1990.17</v>
          </cell>
          <cell r="O867">
            <v>1791.153</v>
          </cell>
          <cell r="P867">
            <v>2457</v>
          </cell>
          <cell r="Q867">
            <v>2211.3</v>
          </cell>
          <cell r="R867">
            <v>1990.17</v>
          </cell>
        </row>
        <row r="868">
          <cell r="D868">
            <v>33030002500</v>
          </cell>
          <cell r="E868" t="str">
            <v>肾上腺移植术</v>
          </cell>
          <cell r="F868">
            <v>2985</v>
          </cell>
        </row>
        <row r="868">
          <cell r="H868">
            <v>2485</v>
          </cell>
          <cell r="I868">
            <v>2260</v>
          </cell>
          <cell r="J868">
            <v>2035</v>
          </cell>
          <cell r="K868">
            <v>1630</v>
          </cell>
          <cell r="L868">
            <v>2985</v>
          </cell>
          <cell r="M868">
            <v>2686.5</v>
          </cell>
          <cell r="N868">
            <v>2417.85</v>
          </cell>
          <cell r="O868">
            <v>2176.065</v>
          </cell>
          <cell r="P868">
            <v>2985</v>
          </cell>
          <cell r="Q868">
            <v>2686.5</v>
          </cell>
          <cell r="R868">
            <v>2417.85</v>
          </cell>
        </row>
        <row r="869">
          <cell r="D869">
            <v>33040400200</v>
          </cell>
          <cell r="E869" t="str">
            <v>近视性放射状角膜切开术</v>
          </cell>
          <cell r="F869">
            <v>594</v>
          </cell>
        </row>
        <row r="869">
          <cell r="H869">
            <v>550</v>
          </cell>
          <cell r="I869">
            <v>500</v>
          </cell>
          <cell r="J869">
            <v>450</v>
          </cell>
          <cell r="K869">
            <v>360</v>
          </cell>
          <cell r="L869">
            <v>594</v>
          </cell>
          <cell r="M869">
            <v>534.6</v>
          </cell>
          <cell r="N869">
            <v>481.14</v>
          </cell>
          <cell r="O869">
            <v>433.026</v>
          </cell>
          <cell r="P869">
            <v>594</v>
          </cell>
          <cell r="Q869">
            <v>534.6</v>
          </cell>
          <cell r="R869">
            <v>481.14</v>
          </cell>
        </row>
        <row r="870">
          <cell r="D870">
            <v>33040400300</v>
          </cell>
          <cell r="E870" t="str">
            <v>角膜缝环固定术（单侧）</v>
          </cell>
          <cell r="F870">
            <v>135</v>
          </cell>
        </row>
        <row r="870">
          <cell r="H870">
            <v>125</v>
          </cell>
          <cell r="I870">
            <v>110</v>
          </cell>
          <cell r="J870">
            <v>100</v>
          </cell>
          <cell r="K870">
            <v>80</v>
          </cell>
          <cell r="L870">
            <v>135</v>
          </cell>
          <cell r="M870">
            <v>121.5</v>
          </cell>
          <cell r="N870">
            <v>109.35</v>
          </cell>
          <cell r="O870">
            <v>98.415</v>
          </cell>
          <cell r="P870">
            <v>135</v>
          </cell>
          <cell r="Q870">
            <v>121.5</v>
          </cell>
          <cell r="R870">
            <v>109.35</v>
          </cell>
        </row>
        <row r="871">
          <cell r="D871">
            <v>33040400301</v>
          </cell>
          <cell r="E871" t="str">
            <v>角膜缝环固定术（双侧）</v>
          </cell>
          <cell r="F871">
            <v>270</v>
          </cell>
        </row>
        <row r="871">
          <cell r="H871">
            <v>250</v>
          </cell>
          <cell r="I871">
            <v>220</v>
          </cell>
          <cell r="J871">
            <v>200</v>
          </cell>
          <cell r="K871">
            <v>160</v>
          </cell>
          <cell r="L871">
            <v>270</v>
          </cell>
          <cell r="M871">
            <v>243</v>
          </cell>
          <cell r="N871">
            <v>218.7</v>
          </cell>
          <cell r="O871">
            <v>196.83</v>
          </cell>
          <cell r="P871">
            <v>270</v>
          </cell>
          <cell r="Q871">
            <v>243</v>
          </cell>
          <cell r="R871">
            <v>218.7</v>
          </cell>
        </row>
        <row r="872">
          <cell r="D872">
            <v>33040490100</v>
          </cell>
          <cell r="E872" t="str">
            <v>全植床深板层角膜移植术（单眼）</v>
          </cell>
          <cell r="F872">
            <v>2025</v>
          </cell>
        </row>
        <row r="872">
          <cell r="H872">
            <v>1995</v>
          </cell>
          <cell r="I872">
            <v>1796</v>
          </cell>
          <cell r="J872">
            <v>1596</v>
          </cell>
          <cell r="K872">
            <v>1200</v>
          </cell>
          <cell r="L872">
            <v>2025</v>
          </cell>
          <cell r="M872">
            <v>1822.5</v>
          </cell>
          <cell r="N872">
            <v>1640.25</v>
          </cell>
          <cell r="O872">
            <v>1476.225</v>
          </cell>
          <cell r="P872">
            <v>2025</v>
          </cell>
          <cell r="Q872">
            <v>1822.5</v>
          </cell>
          <cell r="R872">
            <v>1640.25</v>
          </cell>
        </row>
        <row r="873">
          <cell r="D873">
            <v>33040490101</v>
          </cell>
          <cell r="E873" t="str">
            <v>全植床深板层角膜移植术（双眼）</v>
          </cell>
          <cell r="F873">
            <v>4050</v>
          </cell>
        </row>
        <row r="873">
          <cell r="H873">
            <v>3990</v>
          </cell>
          <cell r="I873">
            <v>3591</v>
          </cell>
          <cell r="J873">
            <v>3192</v>
          </cell>
          <cell r="K873">
            <v>2400</v>
          </cell>
          <cell r="L873">
            <v>4050</v>
          </cell>
          <cell r="M873">
            <v>3645</v>
          </cell>
          <cell r="N873">
            <v>3280.5</v>
          </cell>
          <cell r="O873">
            <v>2952.45</v>
          </cell>
          <cell r="P873">
            <v>4050</v>
          </cell>
          <cell r="Q873">
            <v>3645</v>
          </cell>
          <cell r="R873">
            <v>3280.5</v>
          </cell>
        </row>
        <row r="874">
          <cell r="D874">
            <v>33040701000</v>
          </cell>
          <cell r="E874" t="str">
            <v>黄斑转位术</v>
          </cell>
          <cell r="F874">
            <v>3119</v>
          </cell>
        </row>
        <row r="874">
          <cell r="H874">
            <v>2885</v>
          </cell>
          <cell r="I874">
            <v>2625</v>
          </cell>
          <cell r="J874">
            <v>2360</v>
          </cell>
          <cell r="K874">
            <v>1890</v>
          </cell>
          <cell r="L874">
            <v>3119</v>
          </cell>
          <cell r="M874">
            <v>2807.1</v>
          </cell>
          <cell r="N874">
            <v>2526.39</v>
          </cell>
          <cell r="O874">
            <v>2273.751</v>
          </cell>
          <cell r="P874">
            <v>3119</v>
          </cell>
          <cell r="Q874">
            <v>2807.1</v>
          </cell>
          <cell r="R874">
            <v>2526.39</v>
          </cell>
        </row>
        <row r="875">
          <cell r="D875">
            <v>33040701200</v>
          </cell>
          <cell r="E875" t="str">
            <v>巩膜后兜带术</v>
          </cell>
          <cell r="F875">
            <v>1337</v>
          </cell>
        </row>
        <row r="875">
          <cell r="H875">
            <v>1235</v>
          </cell>
          <cell r="I875">
            <v>1125</v>
          </cell>
          <cell r="J875">
            <v>1010</v>
          </cell>
          <cell r="K875">
            <v>810</v>
          </cell>
          <cell r="L875">
            <v>1337</v>
          </cell>
          <cell r="M875">
            <v>1203.3</v>
          </cell>
          <cell r="N875">
            <v>1082.97</v>
          </cell>
          <cell r="O875">
            <v>974.673</v>
          </cell>
          <cell r="P875">
            <v>1337</v>
          </cell>
          <cell r="Q875">
            <v>1203.3</v>
          </cell>
          <cell r="R875">
            <v>1082.97</v>
          </cell>
        </row>
        <row r="876">
          <cell r="D876">
            <v>33040901100</v>
          </cell>
          <cell r="E876" t="str">
            <v>义眼台打孔术</v>
          </cell>
          <cell r="F876">
            <v>419</v>
          </cell>
        </row>
        <row r="876">
          <cell r="H876">
            <v>405</v>
          </cell>
          <cell r="I876">
            <v>365</v>
          </cell>
          <cell r="J876">
            <v>325</v>
          </cell>
          <cell r="K876">
            <v>250</v>
          </cell>
          <cell r="L876">
            <v>419</v>
          </cell>
          <cell r="M876">
            <v>377.1</v>
          </cell>
          <cell r="N876">
            <v>339.39</v>
          </cell>
          <cell r="O876">
            <v>305.451</v>
          </cell>
          <cell r="P876">
            <v>419</v>
          </cell>
          <cell r="Q876">
            <v>377.1</v>
          </cell>
          <cell r="R876">
            <v>339.39</v>
          </cell>
        </row>
        <row r="877">
          <cell r="D877">
            <v>33050200600</v>
          </cell>
          <cell r="E877" t="str">
            <v>二次镫骨底板切除术</v>
          </cell>
          <cell r="F877">
            <v>1566</v>
          </cell>
        </row>
        <row r="877">
          <cell r="H877">
            <v>1450</v>
          </cell>
          <cell r="I877">
            <v>1310</v>
          </cell>
          <cell r="J877">
            <v>1185</v>
          </cell>
          <cell r="K877">
            <v>950</v>
          </cell>
          <cell r="L877">
            <v>1566</v>
          </cell>
          <cell r="M877">
            <v>1409.4</v>
          </cell>
          <cell r="N877">
            <v>1268.46</v>
          </cell>
          <cell r="O877">
            <v>1141.614</v>
          </cell>
          <cell r="P877">
            <v>1566</v>
          </cell>
          <cell r="Q877">
            <v>1409.4</v>
          </cell>
          <cell r="R877">
            <v>1268.46</v>
          </cell>
        </row>
        <row r="878">
          <cell r="D878">
            <v>33050301801</v>
          </cell>
          <cell r="E878" t="str">
            <v>经乳突脑脓肿穿刺引流术</v>
          </cell>
          <cell r="F878">
            <v>1931</v>
          </cell>
        </row>
        <row r="878">
          <cell r="H878">
            <v>1785</v>
          </cell>
          <cell r="I878">
            <v>1625</v>
          </cell>
          <cell r="J878">
            <v>1460</v>
          </cell>
          <cell r="K878">
            <v>1170</v>
          </cell>
          <cell r="L878">
            <v>1931</v>
          </cell>
          <cell r="M878">
            <v>1737.9</v>
          </cell>
          <cell r="N878">
            <v>1564.11</v>
          </cell>
          <cell r="O878">
            <v>1407.699</v>
          </cell>
          <cell r="P878">
            <v>1931</v>
          </cell>
          <cell r="Q878">
            <v>1737.9</v>
          </cell>
          <cell r="R878">
            <v>1564.11</v>
          </cell>
        </row>
        <row r="879">
          <cell r="D879">
            <v>33050301802</v>
          </cell>
          <cell r="E879" t="str">
            <v>经乳突脑脓肿切开引流术</v>
          </cell>
          <cell r="F879">
            <v>1931</v>
          </cell>
        </row>
        <row r="879">
          <cell r="H879">
            <v>1785</v>
          </cell>
          <cell r="I879">
            <v>1625</v>
          </cell>
          <cell r="J879">
            <v>1460</v>
          </cell>
          <cell r="K879">
            <v>1170</v>
          </cell>
          <cell r="L879">
            <v>1931</v>
          </cell>
          <cell r="M879">
            <v>1737.9</v>
          </cell>
          <cell r="N879">
            <v>1564.11</v>
          </cell>
          <cell r="O879">
            <v>1407.699</v>
          </cell>
          <cell r="P879">
            <v>1931</v>
          </cell>
          <cell r="Q879">
            <v>1737.9</v>
          </cell>
          <cell r="R879">
            <v>1564.11</v>
          </cell>
        </row>
        <row r="880">
          <cell r="D880">
            <v>33060201100</v>
          </cell>
          <cell r="E880" t="str">
            <v>鼻外蝶窦开放手术</v>
          </cell>
          <cell r="F880">
            <v>972</v>
          </cell>
        </row>
        <row r="880">
          <cell r="H880">
            <v>900</v>
          </cell>
          <cell r="I880">
            <v>810</v>
          </cell>
          <cell r="J880">
            <v>735</v>
          </cell>
          <cell r="K880">
            <v>590</v>
          </cell>
          <cell r="L880">
            <v>972</v>
          </cell>
          <cell r="M880">
            <v>874.8</v>
          </cell>
          <cell r="N880">
            <v>787.32</v>
          </cell>
          <cell r="O880">
            <v>708.588</v>
          </cell>
          <cell r="P880">
            <v>972</v>
          </cell>
          <cell r="Q880">
            <v>874.8</v>
          </cell>
          <cell r="R880">
            <v>787.32</v>
          </cell>
        </row>
        <row r="881">
          <cell r="D881">
            <v>33060300200</v>
          </cell>
          <cell r="E881" t="str">
            <v>鼻内脑膜脑膨出颅底修补术</v>
          </cell>
          <cell r="F881">
            <v>2849</v>
          </cell>
        </row>
        <row r="881">
          <cell r="H881">
            <v>2590</v>
          </cell>
          <cell r="I881">
            <v>2330</v>
          </cell>
          <cell r="J881">
            <v>1990</v>
          </cell>
          <cell r="K881">
            <v>1730</v>
          </cell>
          <cell r="L881">
            <v>2849</v>
          </cell>
          <cell r="M881">
            <v>2564.1</v>
          </cell>
          <cell r="N881">
            <v>2307.69</v>
          </cell>
          <cell r="O881">
            <v>2076.921</v>
          </cell>
          <cell r="P881">
            <v>2849</v>
          </cell>
          <cell r="Q881">
            <v>2564.1</v>
          </cell>
          <cell r="R881">
            <v>2307.69</v>
          </cell>
        </row>
        <row r="882">
          <cell r="D882">
            <v>33060300700</v>
          </cell>
          <cell r="E882" t="str">
            <v>经鼻内镜脑膜修补术</v>
          </cell>
          <cell r="F882">
            <v>2849</v>
          </cell>
        </row>
        <row r="882">
          <cell r="H882">
            <v>2590</v>
          </cell>
          <cell r="I882">
            <v>2330</v>
          </cell>
          <cell r="J882">
            <v>1990</v>
          </cell>
          <cell r="K882">
            <v>1730</v>
          </cell>
          <cell r="L882">
            <v>2849</v>
          </cell>
          <cell r="M882">
            <v>2564.1</v>
          </cell>
          <cell r="N882">
            <v>2307.69</v>
          </cell>
          <cell r="O882">
            <v>2076.921</v>
          </cell>
          <cell r="P882">
            <v>2849</v>
          </cell>
          <cell r="Q882">
            <v>2564.1</v>
          </cell>
          <cell r="R882">
            <v>2307.69</v>
          </cell>
        </row>
        <row r="883">
          <cell r="D883">
            <v>33060400901</v>
          </cell>
          <cell r="E883" t="str">
            <v>牙移植术（异体牙）</v>
          </cell>
          <cell r="F883">
            <v>253</v>
          </cell>
        </row>
        <row r="883">
          <cell r="H883">
            <v>250</v>
          </cell>
          <cell r="I883">
            <v>230</v>
          </cell>
          <cell r="J883">
            <v>205</v>
          </cell>
          <cell r="K883">
            <v>180</v>
          </cell>
          <cell r="L883">
            <v>253</v>
          </cell>
          <cell r="M883">
            <v>227.7</v>
          </cell>
          <cell r="N883">
            <v>204.93</v>
          </cell>
          <cell r="O883">
            <v>184.437</v>
          </cell>
          <cell r="P883">
            <v>253</v>
          </cell>
          <cell r="Q883">
            <v>227.7</v>
          </cell>
          <cell r="R883">
            <v>204.93</v>
          </cell>
        </row>
        <row r="884">
          <cell r="D884">
            <v>33060402001</v>
          </cell>
          <cell r="E884" t="str">
            <v>颌骨病灶冷冻术</v>
          </cell>
          <cell r="F884">
            <v>207</v>
          </cell>
        </row>
        <row r="884">
          <cell r="H884">
            <v>205</v>
          </cell>
          <cell r="I884">
            <v>185</v>
          </cell>
          <cell r="J884">
            <v>160</v>
          </cell>
          <cell r="K884">
            <v>140</v>
          </cell>
          <cell r="L884">
            <v>207</v>
          </cell>
          <cell r="M884">
            <v>186.3</v>
          </cell>
          <cell r="N884">
            <v>167.67</v>
          </cell>
          <cell r="O884">
            <v>150.903</v>
          </cell>
          <cell r="P884">
            <v>207</v>
          </cell>
          <cell r="Q884">
            <v>186.3</v>
          </cell>
          <cell r="R884">
            <v>167.67</v>
          </cell>
        </row>
        <row r="885">
          <cell r="D885">
            <v>33060402002</v>
          </cell>
          <cell r="E885" t="str">
            <v>颌骨病灶电灼术</v>
          </cell>
          <cell r="F885">
            <v>207</v>
          </cell>
        </row>
        <row r="885">
          <cell r="H885">
            <v>205</v>
          </cell>
          <cell r="I885">
            <v>185</v>
          </cell>
          <cell r="J885">
            <v>160</v>
          </cell>
          <cell r="K885">
            <v>140</v>
          </cell>
          <cell r="L885">
            <v>207</v>
          </cell>
          <cell r="M885">
            <v>186.3</v>
          </cell>
          <cell r="N885">
            <v>167.67</v>
          </cell>
          <cell r="O885">
            <v>150.903</v>
          </cell>
          <cell r="P885">
            <v>207</v>
          </cell>
          <cell r="Q885">
            <v>186.3</v>
          </cell>
          <cell r="R885">
            <v>167.67</v>
          </cell>
        </row>
        <row r="886">
          <cell r="D886">
            <v>33060500800</v>
          </cell>
          <cell r="E886" t="str">
            <v>下颌骨缺损钛板即刻植入术</v>
          </cell>
          <cell r="F886">
            <v>2001</v>
          </cell>
        </row>
        <row r="886">
          <cell r="H886">
            <v>2000</v>
          </cell>
          <cell r="I886">
            <v>1820</v>
          </cell>
          <cell r="J886">
            <v>1630</v>
          </cell>
          <cell r="K886">
            <v>1420</v>
          </cell>
          <cell r="L886">
            <v>2001</v>
          </cell>
          <cell r="M886">
            <v>1800.9</v>
          </cell>
          <cell r="N886">
            <v>1620.81</v>
          </cell>
          <cell r="O886">
            <v>1458.729</v>
          </cell>
          <cell r="P886">
            <v>2001</v>
          </cell>
          <cell r="Q886">
            <v>1800.9</v>
          </cell>
          <cell r="R886">
            <v>1620.81</v>
          </cell>
        </row>
        <row r="887">
          <cell r="D887">
            <v>33060602000</v>
          </cell>
          <cell r="E887" t="str">
            <v>组织瓣转移腭裂修复术</v>
          </cell>
          <cell r="F887">
            <v>1334</v>
          </cell>
        </row>
        <row r="887">
          <cell r="H887">
            <v>1330</v>
          </cell>
          <cell r="I887">
            <v>1205</v>
          </cell>
          <cell r="J887">
            <v>1090</v>
          </cell>
          <cell r="K887">
            <v>950</v>
          </cell>
          <cell r="L887">
            <v>1334</v>
          </cell>
          <cell r="M887">
            <v>1200.6</v>
          </cell>
          <cell r="N887">
            <v>1080.54</v>
          </cell>
          <cell r="O887">
            <v>972.486</v>
          </cell>
          <cell r="P887">
            <v>1334</v>
          </cell>
          <cell r="Q887">
            <v>1200.6</v>
          </cell>
          <cell r="R887">
            <v>1080.54</v>
          </cell>
        </row>
        <row r="888">
          <cell r="D888">
            <v>33060602100</v>
          </cell>
          <cell r="E888" t="str">
            <v>腭咽肌瓣成形术</v>
          </cell>
          <cell r="F888">
            <v>886</v>
          </cell>
        </row>
        <row r="888">
          <cell r="H888">
            <v>855</v>
          </cell>
          <cell r="I888">
            <v>805</v>
          </cell>
          <cell r="J888">
            <v>725</v>
          </cell>
          <cell r="K888">
            <v>630</v>
          </cell>
          <cell r="L888">
            <v>886</v>
          </cell>
          <cell r="M888">
            <v>797.4</v>
          </cell>
          <cell r="N888">
            <v>717.66</v>
          </cell>
          <cell r="O888">
            <v>645.894</v>
          </cell>
          <cell r="P888">
            <v>886</v>
          </cell>
          <cell r="Q888">
            <v>797.4</v>
          </cell>
          <cell r="R888">
            <v>717.66</v>
          </cell>
        </row>
        <row r="889">
          <cell r="D889">
            <v>33060602200</v>
          </cell>
          <cell r="E889" t="str">
            <v>咽后嵴成形术</v>
          </cell>
          <cell r="F889">
            <v>886</v>
          </cell>
        </row>
        <row r="889">
          <cell r="H889">
            <v>855</v>
          </cell>
          <cell r="I889">
            <v>805</v>
          </cell>
          <cell r="J889">
            <v>725</v>
          </cell>
          <cell r="K889">
            <v>630</v>
          </cell>
          <cell r="L889">
            <v>886</v>
          </cell>
          <cell r="M889">
            <v>797.4</v>
          </cell>
          <cell r="N889">
            <v>717.66</v>
          </cell>
          <cell r="O889">
            <v>645.894</v>
          </cell>
          <cell r="P889">
            <v>886</v>
          </cell>
          <cell r="Q889">
            <v>797.4</v>
          </cell>
          <cell r="R889">
            <v>717.66</v>
          </cell>
        </row>
        <row r="890">
          <cell r="D890">
            <v>33060602300</v>
          </cell>
          <cell r="E890" t="str">
            <v>咽后壁组织瓣成形术</v>
          </cell>
          <cell r="F890">
            <v>886</v>
          </cell>
        </row>
        <row r="890">
          <cell r="H890">
            <v>855</v>
          </cell>
          <cell r="I890">
            <v>805</v>
          </cell>
          <cell r="J890">
            <v>725</v>
          </cell>
          <cell r="K890">
            <v>630</v>
          </cell>
          <cell r="L890">
            <v>886</v>
          </cell>
          <cell r="M890">
            <v>797.4</v>
          </cell>
          <cell r="N890">
            <v>717.66</v>
          </cell>
          <cell r="O890">
            <v>645.894</v>
          </cell>
          <cell r="P890">
            <v>886</v>
          </cell>
          <cell r="Q890">
            <v>797.4</v>
          </cell>
          <cell r="R890">
            <v>717.66</v>
          </cell>
        </row>
        <row r="891">
          <cell r="D891">
            <v>33060602600</v>
          </cell>
          <cell r="E891" t="str">
            <v>口鼻腔前庭瘘修补术</v>
          </cell>
          <cell r="F891">
            <v>886</v>
          </cell>
        </row>
        <row r="891">
          <cell r="H891">
            <v>885</v>
          </cell>
          <cell r="I891">
            <v>805</v>
          </cell>
          <cell r="J891">
            <v>725</v>
          </cell>
          <cell r="K891">
            <v>630</v>
          </cell>
          <cell r="L891">
            <v>886</v>
          </cell>
          <cell r="M891">
            <v>797.4</v>
          </cell>
          <cell r="N891">
            <v>717.66</v>
          </cell>
          <cell r="O891">
            <v>645.894</v>
          </cell>
          <cell r="P891">
            <v>886</v>
          </cell>
          <cell r="Q891">
            <v>797.4</v>
          </cell>
          <cell r="R891">
            <v>717.66</v>
          </cell>
        </row>
        <row r="892">
          <cell r="D892">
            <v>33060603800</v>
          </cell>
          <cell r="E892" t="str">
            <v>皮瓣肌皮瓣延迟术</v>
          </cell>
          <cell r="F892">
            <v>1334</v>
          </cell>
        </row>
        <row r="892">
          <cell r="H892">
            <v>1330</v>
          </cell>
          <cell r="I892">
            <v>1200</v>
          </cell>
          <cell r="J892">
            <v>1090</v>
          </cell>
          <cell r="K892">
            <v>950</v>
          </cell>
          <cell r="L892">
            <v>1334</v>
          </cell>
          <cell r="M892">
            <v>1200.6</v>
          </cell>
          <cell r="N892">
            <v>1080.54</v>
          </cell>
          <cell r="O892">
            <v>972.486</v>
          </cell>
          <cell r="P892">
            <v>1334</v>
          </cell>
          <cell r="Q892">
            <v>1200.6</v>
          </cell>
          <cell r="R892">
            <v>1080.54</v>
          </cell>
        </row>
        <row r="893">
          <cell r="D893">
            <v>33060603900</v>
          </cell>
          <cell r="E893" t="str">
            <v>腭瘘修补术</v>
          </cell>
          <cell r="F893">
            <v>886</v>
          </cell>
        </row>
        <row r="893">
          <cell r="H893">
            <v>885</v>
          </cell>
          <cell r="I893">
            <v>805</v>
          </cell>
          <cell r="J893">
            <v>725</v>
          </cell>
          <cell r="K893">
            <v>630</v>
          </cell>
          <cell r="L893">
            <v>886</v>
          </cell>
          <cell r="M893">
            <v>797.4</v>
          </cell>
          <cell r="N893">
            <v>717.66</v>
          </cell>
          <cell r="O893">
            <v>645.894</v>
          </cell>
          <cell r="P893">
            <v>886</v>
          </cell>
          <cell r="Q893">
            <v>797.4</v>
          </cell>
          <cell r="R893">
            <v>717.66</v>
          </cell>
        </row>
        <row r="894">
          <cell r="D894">
            <v>33060700200</v>
          </cell>
          <cell r="E894" t="str">
            <v>上颌雷弗特II型截骨术（单颌）</v>
          </cell>
          <cell r="F894">
            <v>3036</v>
          </cell>
        </row>
        <row r="894">
          <cell r="H894">
            <v>3035</v>
          </cell>
          <cell r="I894">
            <v>2760</v>
          </cell>
          <cell r="J894">
            <v>2485</v>
          </cell>
          <cell r="K894">
            <v>2160</v>
          </cell>
          <cell r="L894">
            <v>3036</v>
          </cell>
          <cell r="M894">
            <v>2732.4</v>
          </cell>
          <cell r="N894">
            <v>2459.16</v>
          </cell>
          <cell r="O894">
            <v>2213.244</v>
          </cell>
          <cell r="P894">
            <v>3036</v>
          </cell>
          <cell r="Q894">
            <v>2732.4</v>
          </cell>
          <cell r="R894">
            <v>2459.16</v>
          </cell>
        </row>
        <row r="895">
          <cell r="D895">
            <v>33060700201</v>
          </cell>
          <cell r="E895" t="str">
            <v>上颌雷弗特II型截骨术（双颌）</v>
          </cell>
          <cell r="F895">
            <v>6072</v>
          </cell>
        </row>
        <row r="895">
          <cell r="H895">
            <v>6070</v>
          </cell>
          <cell r="I895">
            <v>5520</v>
          </cell>
          <cell r="J895">
            <v>4970</v>
          </cell>
          <cell r="K895">
            <v>4320</v>
          </cell>
          <cell r="L895">
            <v>6072</v>
          </cell>
          <cell r="M895">
            <v>5464.8</v>
          </cell>
          <cell r="N895">
            <v>4918.32</v>
          </cell>
          <cell r="O895">
            <v>4426.488</v>
          </cell>
          <cell r="P895">
            <v>6072</v>
          </cell>
          <cell r="Q895">
            <v>5464.8</v>
          </cell>
          <cell r="R895">
            <v>4918.32</v>
          </cell>
        </row>
        <row r="896">
          <cell r="D896">
            <v>33060700401</v>
          </cell>
          <cell r="E896" t="str">
            <v>上颌牙骨段截骨术（双颌）</v>
          </cell>
          <cell r="F896">
            <v>3036</v>
          </cell>
        </row>
        <row r="896">
          <cell r="H896">
            <v>3030</v>
          </cell>
          <cell r="I896">
            <v>2760</v>
          </cell>
          <cell r="J896">
            <v>2480</v>
          </cell>
          <cell r="K896">
            <v>2160</v>
          </cell>
          <cell r="L896">
            <v>3036</v>
          </cell>
          <cell r="M896">
            <v>2732.4</v>
          </cell>
          <cell r="N896">
            <v>2459.16</v>
          </cell>
          <cell r="O896">
            <v>2213.244</v>
          </cell>
          <cell r="P896">
            <v>3036</v>
          </cell>
          <cell r="Q896">
            <v>2732.4</v>
          </cell>
          <cell r="R896">
            <v>2459.16</v>
          </cell>
        </row>
        <row r="897">
          <cell r="D897">
            <v>33060701300</v>
          </cell>
          <cell r="E897" t="str">
            <v>颌骨延长骨生成术</v>
          </cell>
          <cell r="F897">
            <v>1012</v>
          </cell>
        </row>
        <row r="897">
          <cell r="H897">
            <v>1010</v>
          </cell>
          <cell r="I897">
            <v>920</v>
          </cell>
          <cell r="J897">
            <v>830</v>
          </cell>
          <cell r="K897">
            <v>720</v>
          </cell>
          <cell r="L897">
            <v>1012</v>
          </cell>
          <cell r="M897">
            <v>910.8</v>
          </cell>
          <cell r="N897">
            <v>819.72</v>
          </cell>
          <cell r="O897">
            <v>737.748</v>
          </cell>
          <cell r="P897">
            <v>1012</v>
          </cell>
          <cell r="Q897">
            <v>910.8</v>
          </cell>
          <cell r="R897">
            <v>819.72</v>
          </cell>
        </row>
        <row r="898">
          <cell r="D898">
            <v>33060701600</v>
          </cell>
          <cell r="E898" t="str">
            <v>髁状突高位切除术（单侧）</v>
          </cell>
          <cell r="F898">
            <v>506</v>
          </cell>
        </row>
        <row r="898">
          <cell r="H898">
            <v>505</v>
          </cell>
          <cell r="I898">
            <v>460</v>
          </cell>
          <cell r="J898">
            <v>415</v>
          </cell>
          <cell r="K898">
            <v>360</v>
          </cell>
          <cell r="L898">
            <v>506</v>
          </cell>
          <cell r="M898">
            <v>455.4</v>
          </cell>
          <cell r="N898">
            <v>409.86</v>
          </cell>
          <cell r="O898">
            <v>368.874</v>
          </cell>
          <cell r="P898">
            <v>506</v>
          </cell>
          <cell r="Q898">
            <v>455.4</v>
          </cell>
          <cell r="R898">
            <v>409.86</v>
          </cell>
        </row>
        <row r="899">
          <cell r="D899">
            <v>33060800701</v>
          </cell>
          <cell r="E899" t="str">
            <v>髁状突陈旧性骨折整复术（双侧）</v>
          </cell>
          <cell r="F899">
            <v>1771</v>
          </cell>
        </row>
        <row r="899">
          <cell r="H899">
            <v>1770</v>
          </cell>
          <cell r="I899">
            <v>1610</v>
          </cell>
          <cell r="J899">
            <v>1450</v>
          </cell>
          <cell r="K899">
            <v>1260</v>
          </cell>
          <cell r="L899">
            <v>1771</v>
          </cell>
          <cell r="M899">
            <v>1593.9</v>
          </cell>
          <cell r="N899">
            <v>1434.51</v>
          </cell>
          <cell r="O899">
            <v>1291.059</v>
          </cell>
          <cell r="P899">
            <v>1771</v>
          </cell>
          <cell r="Q899">
            <v>1593.9</v>
          </cell>
          <cell r="R899">
            <v>1434.51</v>
          </cell>
        </row>
        <row r="900">
          <cell r="D900">
            <v>33061100200</v>
          </cell>
          <cell r="E900" t="str">
            <v>经颈侧进路鼻咽肿瘤切除术</v>
          </cell>
          <cell r="F900">
            <v>2835</v>
          </cell>
        </row>
        <row r="900">
          <cell r="H900">
            <v>2730</v>
          </cell>
          <cell r="I900">
            <v>2480</v>
          </cell>
          <cell r="J900">
            <v>2230</v>
          </cell>
          <cell r="K900">
            <v>2007</v>
          </cell>
          <cell r="L900">
            <v>2835</v>
          </cell>
          <cell r="M900">
            <v>2551.5</v>
          </cell>
          <cell r="N900">
            <v>2296.35</v>
          </cell>
          <cell r="O900">
            <v>2066.715</v>
          </cell>
          <cell r="P900">
            <v>2835</v>
          </cell>
          <cell r="Q900">
            <v>2551.5</v>
          </cell>
          <cell r="R900">
            <v>2296.35</v>
          </cell>
        </row>
        <row r="901">
          <cell r="D901">
            <v>33061100300</v>
          </cell>
          <cell r="E901" t="str">
            <v>经硬腭进路鼻咽肿瘤切除术</v>
          </cell>
          <cell r="F901">
            <v>2970</v>
          </cell>
        </row>
        <row r="901">
          <cell r="H901">
            <v>2860</v>
          </cell>
          <cell r="I901">
            <v>2600</v>
          </cell>
          <cell r="J901">
            <v>2340</v>
          </cell>
          <cell r="K901">
            <v>1800</v>
          </cell>
          <cell r="L901">
            <v>2970</v>
          </cell>
          <cell r="M901">
            <v>2673</v>
          </cell>
          <cell r="N901">
            <v>2405.7</v>
          </cell>
          <cell r="O901">
            <v>2165.13</v>
          </cell>
          <cell r="P901">
            <v>2970</v>
          </cell>
          <cell r="Q901">
            <v>2673</v>
          </cell>
          <cell r="R901">
            <v>2405.7</v>
          </cell>
        </row>
        <row r="902">
          <cell r="D902">
            <v>33061100400</v>
          </cell>
          <cell r="E902" t="str">
            <v>经硬腭进路鼻咽狭窄闭锁切开成形术</v>
          </cell>
          <cell r="F902">
            <v>2687</v>
          </cell>
        </row>
        <row r="902">
          <cell r="H902">
            <v>2590</v>
          </cell>
          <cell r="I902">
            <v>2350</v>
          </cell>
          <cell r="J902">
            <v>2120</v>
          </cell>
          <cell r="K902">
            <v>1630</v>
          </cell>
          <cell r="L902">
            <v>2687</v>
          </cell>
          <cell r="M902">
            <v>2418.3</v>
          </cell>
          <cell r="N902">
            <v>2176.47</v>
          </cell>
          <cell r="O902">
            <v>1958.823</v>
          </cell>
          <cell r="P902">
            <v>2687</v>
          </cell>
          <cell r="Q902">
            <v>2418.3</v>
          </cell>
          <cell r="R902">
            <v>2176.47</v>
          </cell>
        </row>
        <row r="903">
          <cell r="D903">
            <v>33061100700</v>
          </cell>
          <cell r="E903" t="str">
            <v>颈侧进路咽食管肿瘤切除术</v>
          </cell>
          <cell r="F903">
            <v>2687</v>
          </cell>
        </row>
        <row r="903">
          <cell r="H903">
            <v>2590</v>
          </cell>
          <cell r="I903">
            <v>2350</v>
          </cell>
          <cell r="J903">
            <v>2120</v>
          </cell>
          <cell r="K903">
            <v>1630</v>
          </cell>
          <cell r="L903">
            <v>2687</v>
          </cell>
          <cell r="M903">
            <v>2418.3</v>
          </cell>
          <cell r="N903">
            <v>2176.47</v>
          </cell>
          <cell r="O903">
            <v>1958.823</v>
          </cell>
          <cell r="P903">
            <v>2687</v>
          </cell>
          <cell r="Q903">
            <v>2418.3</v>
          </cell>
          <cell r="R903">
            <v>2176.47</v>
          </cell>
        </row>
        <row r="904">
          <cell r="D904">
            <v>33061100900</v>
          </cell>
          <cell r="E904" t="str">
            <v>侧颅底切除术</v>
          </cell>
          <cell r="F904">
            <v>3564</v>
          </cell>
        </row>
        <row r="904">
          <cell r="H904">
            <v>3430</v>
          </cell>
          <cell r="I904">
            <v>3120</v>
          </cell>
          <cell r="J904">
            <v>2810</v>
          </cell>
          <cell r="K904">
            <v>2160</v>
          </cell>
          <cell r="L904">
            <v>3564</v>
          </cell>
          <cell r="M904">
            <v>3207.6</v>
          </cell>
          <cell r="N904">
            <v>2886.84</v>
          </cell>
          <cell r="O904">
            <v>2598.156</v>
          </cell>
          <cell r="P904">
            <v>3564</v>
          </cell>
          <cell r="Q904">
            <v>3207.6</v>
          </cell>
          <cell r="R904">
            <v>2886.84</v>
          </cell>
        </row>
        <row r="905">
          <cell r="D905">
            <v>33070101600</v>
          </cell>
          <cell r="E905" t="str">
            <v>全喉全下咽全食管切除+全胃上提修复术</v>
          </cell>
          <cell r="F905">
            <v>5940</v>
          </cell>
        </row>
        <row r="905">
          <cell r="H905">
            <v>5540</v>
          </cell>
          <cell r="I905">
            <v>5040</v>
          </cell>
          <cell r="J905">
            <v>4540</v>
          </cell>
          <cell r="K905">
            <v>3240</v>
          </cell>
          <cell r="L905">
            <v>5940</v>
          </cell>
          <cell r="M905">
            <v>5346</v>
          </cell>
          <cell r="N905">
            <v>4811.4</v>
          </cell>
          <cell r="O905">
            <v>4330.26</v>
          </cell>
          <cell r="P905">
            <v>5940</v>
          </cell>
          <cell r="Q905">
            <v>5346</v>
          </cell>
          <cell r="R905">
            <v>4811.4</v>
          </cell>
        </row>
        <row r="906">
          <cell r="D906">
            <v>33070101701</v>
          </cell>
          <cell r="E906" t="str">
            <v>带蒂残喉气管瓣修复下咽术</v>
          </cell>
          <cell r="F906">
            <v>5925</v>
          </cell>
        </row>
        <row r="906">
          <cell r="H906">
            <v>5135</v>
          </cell>
          <cell r="I906">
            <v>4665</v>
          </cell>
          <cell r="J906">
            <v>4200</v>
          </cell>
          <cell r="K906">
            <v>3230</v>
          </cell>
          <cell r="L906">
            <v>5925</v>
          </cell>
          <cell r="M906">
            <v>5332.5</v>
          </cell>
          <cell r="N906">
            <v>4799.25</v>
          </cell>
          <cell r="O906">
            <v>4319.325</v>
          </cell>
          <cell r="P906">
            <v>5925</v>
          </cell>
          <cell r="Q906">
            <v>5332.5</v>
          </cell>
          <cell r="R906">
            <v>4799.25</v>
          </cell>
        </row>
        <row r="907">
          <cell r="D907">
            <v>33070102100</v>
          </cell>
          <cell r="E907" t="str">
            <v>喉部神经肌蒂移植术</v>
          </cell>
          <cell r="F907">
            <v>2363</v>
          </cell>
        </row>
        <row r="907">
          <cell r="H907">
            <v>2275</v>
          </cell>
          <cell r="I907">
            <v>2065</v>
          </cell>
          <cell r="J907">
            <v>1860</v>
          </cell>
          <cell r="K907">
            <v>1430</v>
          </cell>
          <cell r="L907">
            <v>2363</v>
          </cell>
          <cell r="M907">
            <v>2126.7</v>
          </cell>
          <cell r="N907">
            <v>1914.03</v>
          </cell>
          <cell r="O907">
            <v>1722.627</v>
          </cell>
          <cell r="P907">
            <v>2363</v>
          </cell>
          <cell r="Q907">
            <v>2126.7</v>
          </cell>
          <cell r="R907">
            <v>1914.03</v>
          </cell>
        </row>
        <row r="908">
          <cell r="D908">
            <v>33070104300</v>
          </cell>
          <cell r="E908" t="str">
            <v>颈段气管食管瘘修补术</v>
          </cell>
          <cell r="F908">
            <v>2619</v>
          </cell>
        </row>
        <row r="908">
          <cell r="H908">
            <v>2425</v>
          </cell>
          <cell r="I908">
            <v>2200</v>
          </cell>
          <cell r="J908">
            <v>1975</v>
          </cell>
          <cell r="K908">
            <v>1580</v>
          </cell>
          <cell r="L908">
            <v>2619</v>
          </cell>
          <cell r="M908">
            <v>2357.1</v>
          </cell>
          <cell r="N908">
            <v>2121.39</v>
          </cell>
          <cell r="O908">
            <v>1909.251</v>
          </cell>
          <cell r="P908">
            <v>2619</v>
          </cell>
          <cell r="Q908">
            <v>2357.1</v>
          </cell>
          <cell r="R908">
            <v>2121.39</v>
          </cell>
        </row>
        <row r="909">
          <cell r="D909">
            <v>33070201000</v>
          </cell>
          <cell r="E909" t="str">
            <v>胸膜肺全切除术</v>
          </cell>
          <cell r="F909">
            <v>6237</v>
          </cell>
        </row>
        <row r="909">
          <cell r="H909">
            <v>6000</v>
          </cell>
          <cell r="I909">
            <v>5460</v>
          </cell>
          <cell r="J909">
            <v>4910</v>
          </cell>
          <cell r="K909">
            <v>3780</v>
          </cell>
          <cell r="L909">
            <v>6237</v>
          </cell>
          <cell r="M909">
            <v>5613.3</v>
          </cell>
          <cell r="N909">
            <v>5051.97</v>
          </cell>
          <cell r="O909">
            <v>4546.773</v>
          </cell>
          <cell r="P909">
            <v>6237</v>
          </cell>
          <cell r="Q909">
            <v>5613.3</v>
          </cell>
          <cell r="R909">
            <v>5051.97</v>
          </cell>
        </row>
        <row r="910">
          <cell r="D910">
            <v>33070201200</v>
          </cell>
          <cell r="E910" t="str">
            <v>肺移植术</v>
          </cell>
          <cell r="F910">
            <v>14850</v>
          </cell>
        </row>
        <row r="910">
          <cell r="H910">
            <v>12870</v>
          </cell>
          <cell r="I910">
            <v>11700</v>
          </cell>
          <cell r="J910">
            <v>10530</v>
          </cell>
          <cell r="K910">
            <v>8100</v>
          </cell>
          <cell r="L910">
            <v>14850</v>
          </cell>
          <cell r="M910">
            <v>13365</v>
          </cell>
          <cell r="N910">
            <v>12028.5</v>
          </cell>
          <cell r="O910">
            <v>10825.65</v>
          </cell>
          <cell r="P910">
            <v>14850</v>
          </cell>
          <cell r="Q910">
            <v>13365</v>
          </cell>
          <cell r="R910">
            <v>12028.5</v>
          </cell>
        </row>
        <row r="911">
          <cell r="D911">
            <v>33070201300</v>
          </cell>
          <cell r="E911" t="str">
            <v>自体肺移植术</v>
          </cell>
          <cell r="F911">
            <v>9240</v>
          </cell>
        </row>
        <row r="911">
          <cell r="H911">
            <v>8000</v>
          </cell>
          <cell r="I911">
            <v>7280</v>
          </cell>
          <cell r="J911">
            <v>6550</v>
          </cell>
          <cell r="K911">
            <v>5040</v>
          </cell>
          <cell r="L911">
            <v>9240</v>
          </cell>
          <cell r="M911">
            <v>8316</v>
          </cell>
          <cell r="N911">
            <v>7484.4</v>
          </cell>
          <cell r="O911">
            <v>6735.96</v>
          </cell>
          <cell r="P911">
            <v>9240</v>
          </cell>
          <cell r="Q911">
            <v>8316</v>
          </cell>
          <cell r="R911">
            <v>7484.4</v>
          </cell>
        </row>
        <row r="912">
          <cell r="D912">
            <v>33070201400</v>
          </cell>
          <cell r="E912" t="str">
            <v>供肺切除术</v>
          </cell>
          <cell r="F912">
            <v>3321</v>
          </cell>
        </row>
        <row r="912">
          <cell r="H912">
            <v>3200</v>
          </cell>
          <cell r="I912">
            <v>2910</v>
          </cell>
          <cell r="J912">
            <v>2625</v>
          </cell>
          <cell r="K912">
            <v>2020</v>
          </cell>
          <cell r="L912">
            <v>3321</v>
          </cell>
          <cell r="M912">
            <v>2988.9</v>
          </cell>
          <cell r="N912">
            <v>2690.01</v>
          </cell>
          <cell r="O912">
            <v>2421.009</v>
          </cell>
          <cell r="P912">
            <v>3321</v>
          </cell>
          <cell r="Q912">
            <v>2988.9</v>
          </cell>
          <cell r="R912">
            <v>2690.01</v>
          </cell>
        </row>
        <row r="913">
          <cell r="D913">
            <v>33070201401</v>
          </cell>
          <cell r="E913" t="str">
            <v>供肺修整术</v>
          </cell>
          <cell r="F913">
            <v>3321</v>
          </cell>
        </row>
        <row r="913">
          <cell r="H913">
            <v>3200</v>
          </cell>
          <cell r="I913">
            <v>2910</v>
          </cell>
          <cell r="J913">
            <v>2625</v>
          </cell>
          <cell r="K913">
            <v>2020</v>
          </cell>
          <cell r="L913">
            <v>3321</v>
          </cell>
          <cell r="M913">
            <v>2988.9</v>
          </cell>
          <cell r="N913">
            <v>2690.01</v>
          </cell>
          <cell r="O913">
            <v>2421.009</v>
          </cell>
          <cell r="P913">
            <v>3321</v>
          </cell>
          <cell r="Q913">
            <v>2988.9</v>
          </cell>
          <cell r="R913">
            <v>2690.01</v>
          </cell>
        </row>
        <row r="914">
          <cell r="D914">
            <v>33070201500</v>
          </cell>
          <cell r="E914" t="str">
            <v>肺包虫病内囊摘除术（单侧）</v>
          </cell>
          <cell r="F914">
            <v>3321</v>
          </cell>
        </row>
        <row r="914">
          <cell r="H914">
            <v>3200</v>
          </cell>
          <cell r="I914">
            <v>2910</v>
          </cell>
          <cell r="J914">
            <v>2625</v>
          </cell>
          <cell r="K914">
            <v>2020</v>
          </cell>
          <cell r="L914">
            <v>3321</v>
          </cell>
          <cell r="M914">
            <v>2988.9</v>
          </cell>
          <cell r="N914">
            <v>2690.01</v>
          </cell>
          <cell r="O914">
            <v>2421.009</v>
          </cell>
          <cell r="P914">
            <v>3321</v>
          </cell>
          <cell r="Q914">
            <v>2988.9</v>
          </cell>
          <cell r="R914">
            <v>2690.01</v>
          </cell>
        </row>
        <row r="915">
          <cell r="D915">
            <v>33070201501</v>
          </cell>
          <cell r="E915" t="str">
            <v>肺包虫病内囊摘除术（双侧）</v>
          </cell>
          <cell r="F915">
            <v>4982</v>
          </cell>
        </row>
        <row r="915">
          <cell r="H915">
            <v>4800</v>
          </cell>
          <cell r="I915">
            <v>4370</v>
          </cell>
          <cell r="J915">
            <v>3940</v>
          </cell>
          <cell r="K915">
            <v>3030</v>
          </cell>
          <cell r="L915">
            <v>4982</v>
          </cell>
          <cell r="M915">
            <v>4483.8</v>
          </cell>
          <cell r="N915">
            <v>4035.42</v>
          </cell>
          <cell r="O915">
            <v>3631.878</v>
          </cell>
          <cell r="P915">
            <v>4982</v>
          </cell>
          <cell r="Q915">
            <v>4483.8</v>
          </cell>
          <cell r="R915">
            <v>4035.42</v>
          </cell>
        </row>
        <row r="916">
          <cell r="D916">
            <v>33080100100</v>
          </cell>
          <cell r="E916" t="str">
            <v>二尖瓣闭式扩张术</v>
          </cell>
          <cell r="F916">
            <v>1904</v>
          </cell>
        </row>
        <row r="916">
          <cell r="H916">
            <v>1830</v>
          </cell>
          <cell r="I916">
            <v>1665</v>
          </cell>
          <cell r="J916">
            <v>1495</v>
          </cell>
          <cell r="K916">
            <v>1150</v>
          </cell>
          <cell r="L916">
            <v>1904</v>
          </cell>
          <cell r="M916">
            <v>1713.6</v>
          </cell>
          <cell r="N916">
            <v>1542.24</v>
          </cell>
          <cell r="O916">
            <v>1388.016</v>
          </cell>
          <cell r="P916">
            <v>1904</v>
          </cell>
          <cell r="Q916">
            <v>1713.6</v>
          </cell>
          <cell r="R916">
            <v>1542.24</v>
          </cell>
        </row>
        <row r="917">
          <cell r="D917">
            <v>33080100700</v>
          </cell>
          <cell r="E917" t="str">
            <v>主动脉瓣上狭窄矫治术</v>
          </cell>
          <cell r="F917">
            <v>5280</v>
          </cell>
        </row>
        <row r="917">
          <cell r="H917">
            <v>4930</v>
          </cell>
          <cell r="I917">
            <v>4480</v>
          </cell>
          <cell r="J917">
            <v>4030</v>
          </cell>
          <cell r="K917">
            <v>2880</v>
          </cell>
          <cell r="L917">
            <v>5280</v>
          </cell>
          <cell r="M917">
            <v>4752</v>
          </cell>
          <cell r="N917">
            <v>4276.8</v>
          </cell>
          <cell r="O917">
            <v>3849.12</v>
          </cell>
          <cell r="P917">
            <v>5280</v>
          </cell>
          <cell r="Q917">
            <v>4752</v>
          </cell>
          <cell r="R917">
            <v>4276.8</v>
          </cell>
        </row>
        <row r="918">
          <cell r="D918">
            <v>33080101100</v>
          </cell>
          <cell r="E918" t="str">
            <v>肺动脉瓣置换术</v>
          </cell>
          <cell r="F918">
            <v>5280</v>
          </cell>
        </row>
        <row r="918">
          <cell r="H918">
            <v>4930</v>
          </cell>
          <cell r="I918">
            <v>4480</v>
          </cell>
          <cell r="J918">
            <v>4030</v>
          </cell>
          <cell r="K918">
            <v>2880</v>
          </cell>
          <cell r="L918">
            <v>5280</v>
          </cell>
          <cell r="M918">
            <v>4752</v>
          </cell>
          <cell r="N918">
            <v>4276.8</v>
          </cell>
          <cell r="O918">
            <v>3849.12</v>
          </cell>
          <cell r="P918">
            <v>5280</v>
          </cell>
          <cell r="Q918">
            <v>4752</v>
          </cell>
          <cell r="R918">
            <v>4276.8</v>
          </cell>
        </row>
        <row r="919">
          <cell r="D919">
            <v>33080101101</v>
          </cell>
          <cell r="E919" t="str">
            <v>多瓣膜置换术或成形术</v>
          </cell>
          <cell r="F919">
            <v>5280</v>
          </cell>
        </row>
        <row r="919">
          <cell r="H919">
            <v>4930</v>
          </cell>
          <cell r="I919">
            <v>4480</v>
          </cell>
          <cell r="J919">
            <v>4030</v>
          </cell>
          <cell r="K919">
            <v>2880</v>
          </cell>
          <cell r="L919">
            <v>5280</v>
          </cell>
          <cell r="M919">
            <v>4752</v>
          </cell>
          <cell r="N919">
            <v>4276.8</v>
          </cell>
          <cell r="O919">
            <v>3849.12</v>
          </cell>
          <cell r="P919">
            <v>5280</v>
          </cell>
          <cell r="Q919">
            <v>4752</v>
          </cell>
          <cell r="R919">
            <v>4276.8</v>
          </cell>
        </row>
        <row r="920">
          <cell r="D920">
            <v>33080101300</v>
          </cell>
          <cell r="E920" t="str">
            <v>小切口瓣膜置换术</v>
          </cell>
          <cell r="F920">
            <v>5280</v>
          </cell>
        </row>
        <row r="920">
          <cell r="H920">
            <v>4930</v>
          </cell>
          <cell r="I920">
            <v>4480</v>
          </cell>
          <cell r="J920">
            <v>4030</v>
          </cell>
          <cell r="K920">
            <v>2880</v>
          </cell>
          <cell r="L920">
            <v>5280</v>
          </cell>
          <cell r="M920">
            <v>4752</v>
          </cell>
          <cell r="N920">
            <v>4276.8</v>
          </cell>
          <cell r="O920">
            <v>3849.12</v>
          </cell>
          <cell r="P920">
            <v>5280</v>
          </cell>
          <cell r="Q920">
            <v>4752</v>
          </cell>
          <cell r="R920">
            <v>4276.8</v>
          </cell>
        </row>
        <row r="921">
          <cell r="D921">
            <v>33080101500</v>
          </cell>
          <cell r="E921" t="str">
            <v>瓣周漏修补术</v>
          </cell>
          <cell r="F921">
            <v>7920</v>
          </cell>
        </row>
        <row r="921">
          <cell r="H921">
            <v>7390</v>
          </cell>
          <cell r="I921">
            <v>6720</v>
          </cell>
          <cell r="J921">
            <v>6050</v>
          </cell>
          <cell r="K921">
            <v>4320</v>
          </cell>
          <cell r="L921">
            <v>7920</v>
          </cell>
          <cell r="M921">
            <v>7128</v>
          </cell>
          <cell r="N921">
            <v>6415.2</v>
          </cell>
          <cell r="O921">
            <v>5773.68</v>
          </cell>
          <cell r="P921">
            <v>7920</v>
          </cell>
          <cell r="Q921">
            <v>7128</v>
          </cell>
          <cell r="R921">
            <v>6415.2</v>
          </cell>
        </row>
        <row r="922">
          <cell r="D922">
            <v>33080101701</v>
          </cell>
          <cell r="E922" t="str">
            <v>单心房间隔再造术</v>
          </cell>
          <cell r="F922">
            <v>4230</v>
          </cell>
        </row>
        <row r="922">
          <cell r="H922">
            <v>3950</v>
          </cell>
          <cell r="I922">
            <v>3580</v>
          </cell>
          <cell r="J922">
            <v>3220</v>
          </cell>
          <cell r="K922">
            <v>2300</v>
          </cell>
          <cell r="L922">
            <v>4230</v>
          </cell>
          <cell r="M922">
            <v>3807</v>
          </cell>
          <cell r="N922">
            <v>3426.3</v>
          </cell>
          <cell r="O922">
            <v>3083.67</v>
          </cell>
          <cell r="P922">
            <v>4230</v>
          </cell>
          <cell r="Q922">
            <v>3807</v>
          </cell>
          <cell r="R922">
            <v>3426.3</v>
          </cell>
        </row>
        <row r="923">
          <cell r="D923">
            <v>33080102200</v>
          </cell>
          <cell r="E923" t="str">
            <v>法鲁氏三联症根治术</v>
          </cell>
          <cell r="F923">
            <v>6105</v>
          </cell>
        </row>
        <row r="923">
          <cell r="H923">
            <v>5700</v>
          </cell>
          <cell r="I923">
            <v>5180</v>
          </cell>
          <cell r="J923">
            <v>4660</v>
          </cell>
          <cell r="K923">
            <v>3330</v>
          </cell>
          <cell r="L923">
            <v>6105</v>
          </cell>
          <cell r="M923">
            <v>5494.5</v>
          </cell>
          <cell r="N923">
            <v>4945.05</v>
          </cell>
          <cell r="O923">
            <v>4450.545</v>
          </cell>
          <cell r="P923">
            <v>6105</v>
          </cell>
          <cell r="Q923">
            <v>5494.5</v>
          </cell>
          <cell r="R923">
            <v>4945.05</v>
          </cell>
        </row>
        <row r="924">
          <cell r="D924">
            <v>33080102600</v>
          </cell>
          <cell r="E924" t="str">
            <v>复合性先天性心脏畸形矫治术</v>
          </cell>
          <cell r="F924">
            <v>7920</v>
          </cell>
        </row>
        <row r="924">
          <cell r="H924">
            <v>7390</v>
          </cell>
          <cell r="I924">
            <v>6720</v>
          </cell>
          <cell r="J924">
            <v>6050</v>
          </cell>
          <cell r="K924">
            <v>4320</v>
          </cell>
          <cell r="L924">
            <v>7920</v>
          </cell>
          <cell r="M924">
            <v>7128</v>
          </cell>
          <cell r="N924">
            <v>6415.2</v>
          </cell>
          <cell r="O924">
            <v>5773.68</v>
          </cell>
          <cell r="P924">
            <v>7920</v>
          </cell>
          <cell r="Q924">
            <v>7128</v>
          </cell>
          <cell r="R924">
            <v>6415.2</v>
          </cell>
        </row>
        <row r="925">
          <cell r="D925">
            <v>33080102700</v>
          </cell>
          <cell r="E925" t="str">
            <v>三房心矫治术</v>
          </cell>
          <cell r="F925">
            <v>5805</v>
          </cell>
        </row>
        <row r="925">
          <cell r="H925">
            <v>5420</v>
          </cell>
          <cell r="I925">
            <v>4930</v>
          </cell>
          <cell r="J925">
            <v>4440</v>
          </cell>
          <cell r="K925">
            <v>3170</v>
          </cell>
          <cell r="L925">
            <v>5805</v>
          </cell>
          <cell r="M925">
            <v>5224.5</v>
          </cell>
          <cell r="N925">
            <v>4702.05</v>
          </cell>
          <cell r="O925">
            <v>4231.845</v>
          </cell>
          <cell r="P925">
            <v>5805</v>
          </cell>
          <cell r="Q925">
            <v>5224.5</v>
          </cell>
          <cell r="R925">
            <v>4702.05</v>
          </cell>
        </row>
        <row r="926">
          <cell r="D926">
            <v>33080102800</v>
          </cell>
          <cell r="E926" t="str">
            <v>单心室分隔术</v>
          </cell>
          <cell r="F926">
            <v>4755</v>
          </cell>
        </row>
        <row r="926">
          <cell r="H926">
            <v>4440</v>
          </cell>
          <cell r="I926">
            <v>4030</v>
          </cell>
          <cell r="J926">
            <v>3630</v>
          </cell>
          <cell r="K926">
            <v>2590</v>
          </cell>
          <cell r="L926">
            <v>4755</v>
          </cell>
          <cell r="M926">
            <v>4279.5</v>
          </cell>
          <cell r="N926">
            <v>3851.55</v>
          </cell>
          <cell r="O926">
            <v>3466.395</v>
          </cell>
          <cell r="P926">
            <v>4755</v>
          </cell>
          <cell r="Q926">
            <v>4279.5</v>
          </cell>
          <cell r="R926">
            <v>3851.55</v>
          </cell>
        </row>
        <row r="927">
          <cell r="D927">
            <v>33080102801</v>
          </cell>
          <cell r="E927" t="str">
            <v>右室双腔心矫治术</v>
          </cell>
          <cell r="F927">
            <v>4755</v>
          </cell>
        </row>
        <row r="927">
          <cell r="H927">
            <v>4440</v>
          </cell>
          <cell r="I927">
            <v>4030</v>
          </cell>
          <cell r="J927">
            <v>3630</v>
          </cell>
          <cell r="K927">
            <v>2590</v>
          </cell>
          <cell r="L927">
            <v>4755</v>
          </cell>
          <cell r="M927">
            <v>4279.5</v>
          </cell>
          <cell r="N927">
            <v>3851.55</v>
          </cell>
          <cell r="O927">
            <v>3466.395</v>
          </cell>
          <cell r="P927">
            <v>4755</v>
          </cell>
          <cell r="Q927">
            <v>4279.5</v>
          </cell>
          <cell r="R927">
            <v>3851.55</v>
          </cell>
        </row>
        <row r="928">
          <cell r="D928">
            <v>33080203200</v>
          </cell>
          <cell r="E928" t="str">
            <v>先天性心脏病主动脉弓部血管环切断术</v>
          </cell>
          <cell r="F928">
            <v>3460</v>
          </cell>
        </row>
        <row r="928">
          <cell r="H928">
            <v>3330</v>
          </cell>
          <cell r="I928">
            <v>3020</v>
          </cell>
          <cell r="J928">
            <v>2710</v>
          </cell>
          <cell r="K928">
            <v>1940</v>
          </cell>
          <cell r="L928">
            <v>3460</v>
          </cell>
          <cell r="M928">
            <v>3114</v>
          </cell>
          <cell r="N928">
            <v>2802.6</v>
          </cell>
          <cell r="O928">
            <v>2522.34</v>
          </cell>
          <cell r="P928">
            <v>3460</v>
          </cell>
          <cell r="Q928">
            <v>3114</v>
          </cell>
          <cell r="R928">
            <v>2802.6</v>
          </cell>
        </row>
        <row r="929">
          <cell r="D929">
            <v>33080204100</v>
          </cell>
          <cell r="E929" t="str">
            <v>矫正型大动脉转位伴发畸形矫治术</v>
          </cell>
          <cell r="F929">
            <v>5340</v>
          </cell>
        </row>
        <row r="929">
          <cell r="H929">
            <v>4980</v>
          </cell>
          <cell r="I929">
            <v>4530</v>
          </cell>
          <cell r="J929">
            <v>4080</v>
          </cell>
          <cell r="K929">
            <v>2920</v>
          </cell>
          <cell r="L929">
            <v>5340</v>
          </cell>
          <cell r="M929">
            <v>4806</v>
          </cell>
          <cell r="N929">
            <v>4325.4</v>
          </cell>
          <cell r="O929">
            <v>3892.86</v>
          </cell>
          <cell r="P929">
            <v>5340</v>
          </cell>
          <cell r="Q929">
            <v>4806</v>
          </cell>
          <cell r="R929">
            <v>4325.4</v>
          </cell>
        </row>
        <row r="930">
          <cell r="D930">
            <v>33080300901</v>
          </cell>
          <cell r="E930" t="str">
            <v>心脏囊肿摘除术</v>
          </cell>
          <cell r="F930">
            <v>2673</v>
          </cell>
        </row>
        <row r="930">
          <cell r="H930">
            <v>2570</v>
          </cell>
          <cell r="I930">
            <v>2340</v>
          </cell>
          <cell r="J930">
            <v>2110</v>
          </cell>
          <cell r="K930">
            <v>1620</v>
          </cell>
          <cell r="L930">
            <v>2673</v>
          </cell>
          <cell r="M930">
            <v>2405.7</v>
          </cell>
          <cell r="N930">
            <v>2165.13</v>
          </cell>
          <cell r="O930">
            <v>1948.617</v>
          </cell>
          <cell r="P930">
            <v>2673</v>
          </cell>
          <cell r="Q930">
            <v>2405.7</v>
          </cell>
          <cell r="R930">
            <v>2165.13</v>
          </cell>
        </row>
        <row r="931">
          <cell r="D931">
            <v>33080302000</v>
          </cell>
          <cell r="E931" t="str">
            <v>心脏移植术</v>
          </cell>
          <cell r="F931">
            <v>26400</v>
          </cell>
        </row>
        <row r="931">
          <cell r="H931">
            <v>17160</v>
          </cell>
          <cell r="I931">
            <v>15600</v>
          </cell>
          <cell r="J931">
            <v>14040</v>
          </cell>
          <cell r="K931">
            <v>10800</v>
          </cell>
          <cell r="L931">
            <v>26400</v>
          </cell>
          <cell r="M931">
            <v>23760</v>
          </cell>
          <cell r="N931">
            <v>21384</v>
          </cell>
          <cell r="O931">
            <v>19245.6</v>
          </cell>
          <cell r="P931">
            <v>26400</v>
          </cell>
          <cell r="Q931">
            <v>23760</v>
          </cell>
          <cell r="R931">
            <v>21384</v>
          </cell>
        </row>
        <row r="932">
          <cell r="D932">
            <v>33080302001</v>
          </cell>
          <cell r="E932" t="str">
            <v>供体心脏修整术</v>
          </cell>
          <cell r="F932">
            <v>3564</v>
          </cell>
        </row>
        <row r="932">
          <cell r="H932">
            <v>3430</v>
          </cell>
          <cell r="I932">
            <v>3120</v>
          </cell>
          <cell r="J932">
            <v>2810</v>
          </cell>
          <cell r="K932">
            <v>2160</v>
          </cell>
          <cell r="L932">
            <v>3564</v>
          </cell>
          <cell r="M932">
            <v>3207.6</v>
          </cell>
          <cell r="N932">
            <v>2886.84</v>
          </cell>
          <cell r="O932">
            <v>2598.156</v>
          </cell>
          <cell r="P932">
            <v>3564</v>
          </cell>
          <cell r="Q932">
            <v>3207.6</v>
          </cell>
          <cell r="R932">
            <v>2886.84</v>
          </cell>
        </row>
        <row r="933">
          <cell r="D933">
            <v>33080400101</v>
          </cell>
          <cell r="E933" t="str">
            <v>锁骨下动脉瘤切除术</v>
          </cell>
          <cell r="F933">
            <v>2775</v>
          </cell>
        </row>
        <row r="933">
          <cell r="H933">
            <v>2405</v>
          </cell>
          <cell r="I933">
            <v>2185</v>
          </cell>
          <cell r="J933">
            <v>1960</v>
          </cell>
          <cell r="K933">
            <v>1510</v>
          </cell>
          <cell r="L933">
            <v>2775</v>
          </cell>
          <cell r="M933">
            <v>2497.5</v>
          </cell>
          <cell r="N933">
            <v>2247.75</v>
          </cell>
          <cell r="O933">
            <v>2022.975</v>
          </cell>
          <cell r="P933">
            <v>2775</v>
          </cell>
          <cell r="Q933">
            <v>2497.5</v>
          </cell>
          <cell r="R933">
            <v>2247.75</v>
          </cell>
        </row>
        <row r="934">
          <cell r="D934">
            <v>33080400102</v>
          </cell>
          <cell r="E934" t="str">
            <v>颈总动脉起始部动脉瘤切除术</v>
          </cell>
          <cell r="F934">
            <v>2775</v>
          </cell>
        </row>
        <row r="934">
          <cell r="H934">
            <v>2405</v>
          </cell>
          <cell r="I934">
            <v>2185</v>
          </cell>
          <cell r="J934">
            <v>1960</v>
          </cell>
          <cell r="K934">
            <v>1510</v>
          </cell>
          <cell r="L934">
            <v>2775</v>
          </cell>
          <cell r="M934">
            <v>2497.5</v>
          </cell>
          <cell r="N934">
            <v>2247.75</v>
          </cell>
          <cell r="O934">
            <v>2022.975</v>
          </cell>
          <cell r="P934">
            <v>2775</v>
          </cell>
          <cell r="Q934">
            <v>2497.5</v>
          </cell>
          <cell r="R934">
            <v>2247.75</v>
          </cell>
        </row>
        <row r="935">
          <cell r="D935">
            <v>33080400500</v>
          </cell>
          <cell r="E935" t="str">
            <v>颈动脉瘤切除＋血管移植术</v>
          </cell>
          <cell r="F935">
            <v>4125</v>
          </cell>
        </row>
        <row r="935">
          <cell r="H935">
            <v>3575</v>
          </cell>
          <cell r="I935">
            <v>3250</v>
          </cell>
          <cell r="J935">
            <v>2925</v>
          </cell>
          <cell r="K935">
            <v>2250</v>
          </cell>
          <cell r="L935">
            <v>4125</v>
          </cell>
          <cell r="M935">
            <v>3712.5</v>
          </cell>
          <cell r="N935">
            <v>3341.25</v>
          </cell>
          <cell r="O935">
            <v>3007.125</v>
          </cell>
          <cell r="P935">
            <v>4125</v>
          </cell>
          <cell r="Q935">
            <v>3712.5</v>
          </cell>
          <cell r="R935">
            <v>3341.25</v>
          </cell>
        </row>
        <row r="936">
          <cell r="D936">
            <v>33080400502</v>
          </cell>
          <cell r="E936" t="str">
            <v>外伤性动—静脉瘘切除＋血管移植术</v>
          </cell>
          <cell r="F936">
            <v>4125</v>
          </cell>
        </row>
        <row r="936">
          <cell r="H936">
            <v>3575</v>
          </cell>
          <cell r="I936">
            <v>3250</v>
          </cell>
          <cell r="J936">
            <v>2925</v>
          </cell>
          <cell r="K936">
            <v>2250</v>
          </cell>
          <cell r="L936">
            <v>4125</v>
          </cell>
          <cell r="M936">
            <v>3712.5</v>
          </cell>
          <cell r="N936">
            <v>3341.25</v>
          </cell>
          <cell r="O936">
            <v>3007.125</v>
          </cell>
          <cell r="P936">
            <v>4125</v>
          </cell>
          <cell r="Q936">
            <v>3712.5</v>
          </cell>
          <cell r="R936">
            <v>3341.25</v>
          </cell>
        </row>
        <row r="937">
          <cell r="D937">
            <v>33080400503</v>
          </cell>
          <cell r="E937" t="str">
            <v>颈动脉过度迂曲切除＋血管移植术</v>
          </cell>
          <cell r="F937">
            <v>4125</v>
          </cell>
        </row>
        <row r="937">
          <cell r="H937">
            <v>3575</v>
          </cell>
          <cell r="I937">
            <v>3250</v>
          </cell>
          <cell r="J937">
            <v>2925</v>
          </cell>
          <cell r="K937">
            <v>2250</v>
          </cell>
          <cell r="L937">
            <v>4125</v>
          </cell>
          <cell r="M937">
            <v>3712.5</v>
          </cell>
          <cell r="N937">
            <v>3341.25</v>
          </cell>
          <cell r="O937">
            <v>3007.125</v>
          </cell>
          <cell r="P937">
            <v>4125</v>
          </cell>
          <cell r="Q937">
            <v>3712.5</v>
          </cell>
          <cell r="R937">
            <v>3341.25</v>
          </cell>
        </row>
        <row r="938">
          <cell r="D938">
            <v>33080400600</v>
          </cell>
          <cell r="E938" t="str">
            <v>颈动脉体瘤切除＋血管移植术</v>
          </cell>
          <cell r="F938">
            <v>4125</v>
          </cell>
        </row>
        <row r="938">
          <cell r="H938">
            <v>3575</v>
          </cell>
          <cell r="I938">
            <v>3250</v>
          </cell>
          <cell r="J938">
            <v>2925</v>
          </cell>
          <cell r="K938">
            <v>2250</v>
          </cell>
          <cell r="L938">
            <v>4125</v>
          </cell>
          <cell r="M938">
            <v>3712.5</v>
          </cell>
          <cell r="N938">
            <v>3341.25</v>
          </cell>
          <cell r="O938">
            <v>3007.125</v>
          </cell>
          <cell r="P938">
            <v>4125</v>
          </cell>
          <cell r="Q938">
            <v>3712.5</v>
          </cell>
          <cell r="R938">
            <v>3341.25</v>
          </cell>
        </row>
        <row r="939">
          <cell r="D939">
            <v>33080400700</v>
          </cell>
          <cell r="E939" t="str">
            <v>颈动脉-腋动脉血管移植术</v>
          </cell>
          <cell r="F939">
            <v>4125</v>
          </cell>
        </row>
        <row r="939">
          <cell r="H939">
            <v>3575</v>
          </cell>
          <cell r="I939">
            <v>3250</v>
          </cell>
          <cell r="J939">
            <v>2925</v>
          </cell>
          <cell r="K939">
            <v>2250</v>
          </cell>
          <cell r="L939">
            <v>4125</v>
          </cell>
          <cell r="M939">
            <v>3712.5</v>
          </cell>
          <cell r="N939">
            <v>3341.25</v>
          </cell>
          <cell r="O939">
            <v>3007.125</v>
          </cell>
          <cell r="P939">
            <v>4125</v>
          </cell>
          <cell r="Q939">
            <v>3712.5</v>
          </cell>
          <cell r="R939">
            <v>3341.25</v>
          </cell>
        </row>
        <row r="940">
          <cell r="D940">
            <v>33080400701</v>
          </cell>
          <cell r="E940" t="str">
            <v>锁骨下动脉-颈动脉血管移植术</v>
          </cell>
          <cell r="F940">
            <v>4125</v>
          </cell>
        </row>
        <row r="940">
          <cell r="H940">
            <v>3575</v>
          </cell>
          <cell r="I940">
            <v>3250</v>
          </cell>
          <cell r="J940">
            <v>2925</v>
          </cell>
          <cell r="K940">
            <v>2250</v>
          </cell>
          <cell r="L940">
            <v>4125</v>
          </cell>
          <cell r="M940">
            <v>3712.5</v>
          </cell>
          <cell r="N940">
            <v>3341.25</v>
          </cell>
          <cell r="O940">
            <v>3007.125</v>
          </cell>
          <cell r="P940">
            <v>4125</v>
          </cell>
          <cell r="Q940">
            <v>3712.5</v>
          </cell>
          <cell r="R940">
            <v>3341.25</v>
          </cell>
        </row>
        <row r="941">
          <cell r="D941">
            <v>33080400800</v>
          </cell>
          <cell r="E941" t="str">
            <v>升主动脉－双腋Y型人工血管架桥－颈动脉大隐静脉架桥术</v>
          </cell>
          <cell r="F941">
            <v>4125</v>
          </cell>
        </row>
        <row r="941">
          <cell r="H941">
            <v>3575</v>
          </cell>
          <cell r="I941">
            <v>3250</v>
          </cell>
          <cell r="J941">
            <v>2925</v>
          </cell>
          <cell r="K941">
            <v>2250</v>
          </cell>
          <cell r="L941">
            <v>4125</v>
          </cell>
          <cell r="M941">
            <v>3712.5</v>
          </cell>
          <cell r="N941">
            <v>3341.25</v>
          </cell>
          <cell r="O941">
            <v>3007.125</v>
          </cell>
          <cell r="P941">
            <v>4125</v>
          </cell>
          <cell r="Q941">
            <v>3712.5</v>
          </cell>
          <cell r="R941">
            <v>3341.25</v>
          </cell>
        </row>
        <row r="942">
          <cell r="D942">
            <v>33080401500</v>
          </cell>
          <cell r="E942" t="str">
            <v>腹主动脉腔静脉瘘成形术</v>
          </cell>
          <cell r="F942">
            <v>3960</v>
          </cell>
        </row>
        <row r="942">
          <cell r="H942">
            <v>3430</v>
          </cell>
          <cell r="I942">
            <v>3120</v>
          </cell>
          <cell r="J942">
            <v>2810</v>
          </cell>
          <cell r="K942">
            <v>2160</v>
          </cell>
          <cell r="L942">
            <v>3960</v>
          </cell>
          <cell r="M942">
            <v>3564</v>
          </cell>
          <cell r="N942">
            <v>3207.6</v>
          </cell>
          <cell r="O942">
            <v>2886.84</v>
          </cell>
          <cell r="P942">
            <v>3960</v>
          </cell>
          <cell r="Q942">
            <v>3564</v>
          </cell>
          <cell r="R942">
            <v>3207.6</v>
          </cell>
        </row>
        <row r="943">
          <cell r="D943">
            <v>33080401601</v>
          </cell>
          <cell r="E943" t="str">
            <v>腹主A－双股A转流向远端架桥加收</v>
          </cell>
          <cell r="F943">
            <v>600</v>
          </cell>
        </row>
        <row r="943">
          <cell r="H943">
            <v>540</v>
          </cell>
          <cell r="I943">
            <v>540</v>
          </cell>
          <cell r="J943">
            <v>540</v>
          </cell>
          <cell r="K943">
            <v>400</v>
          </cell>
          <cell r="L943">
            <v>600</v>
          </cell>
          <cell r="M943">
            <v>600</v>
          </cell>
          <cell r="N943">
            <v>600</v>
          </cell>
          <cell r="O943">
            <v>540</v>
          </cell>
          <cell r="P943">
            <v>600</v>
          </cell>
          <cell r="Q943">
            <v>600</v>
          </cell>
          <cell r="R943">
            <v>600</v>
          </cell>
        </row>
        <row r="944">
          <cell r="D944">
            <v>33080401800</v>
          </cell>
          <cell r="E944" t="str">
            <v>腹主动脉消化道瘘修复术</v>
          </cell>
          <cell r="F944">
            <v>3300</v>
          </cell>
        </row>
        <row r="944">
          <cell r="H944">
            <v>2860</v>
          </cell>
          <cell r="I944">
            <v>2600</v>
          </cell>
          <cell r="J944">
            <v>2340</v>
          </cell>
          <cell r="K944">
            <v>1800</v>
          </cell>
          <cell r="L944">
            <v>3300</v>
          </cell>
          <cell r="M944">
            <v>2970</v>
          </cell>
          <cell r="N944">
            <v>2673</v>
          </cell>
          <cell r="O944">
            <v>2405.7</v>
          </cell>
          <cell r="P944">
            <v>3300</v>
          </cell>
          <cell r="Q944">
            <v>2970</v>
          </cell>
          <cell r="R944">
            <v>2673</v>
          </cell>
        </row>
        <row r="945">
          <cell r="D945">
            <v>33080402200</v>
          </cell>
          <cell r="E945" t="str">
            <v>布加氏综合症经右房破膜术</v>
          </cell>
          <cell r="F945">
            <v>2376</v>
          </cell>
        </row>
        <row r="945">
          <cell r="H945">
            <v>2290</v>
          </cell>
          <cell r="I945">
            <v>2080</v>
          </cell>
          <cell r="J945">
            <v>1870</v>
          </cell>
          <cell r="K945">
            <v>1440</v>
          </cell>
          <cell r="L945">
            <v>2376</v>
          </cell>
          <cell r="M945">
            <v>2138.4</v>
          </cell>
          <cell r="N945">
            <v>1924.56</v>
          </cell>
          <cell r="O945">
            <v>1732.104</v>
          </cell>
          <cell r="P945">
            <v>2376</v>
          </cell>
          <cell r="Q945">
            <v>2138.4</v>
          </cell>
          <cell r="R945">
            <v>1924.56</v>
          </cell>
        </row>
        <row r="946">
          <cell r="D946">
            <v>33080402401</v>
          </cell>
          <cell r="E946" t="str">
            <v>布加氏综合症脾-房人工血管转流术</v>
          </cell>
          <cell r="F946">
            <v>3030</v>
          </cell>
        </row>
        <row r="946">
          <cell r="H946">
            <v>2625</v>
          </cell>
          <cell r="I946">
            <v>2390</v>
          </cell>
          <cell r="J946">
            <v>2160</v>
          </cell>
          <cell r="K946">
            <v>1660</v>
          </cell>
          <cell r="L946">
            <v>3030</v>
          </cell>
          <cell r="M946">
            <v>2727</v>
          </cell>
          <cell r="N946">
            <v>2454.3</v>
          </cell>
          <cell r="O946">
            <v>2208.87</v>
          </cell>
          <cell r="P946">
            <v>3030</v>
          </cell>
          <cell r="Q946">
            <v>2727</v>
          </cell>
          <cell r="R946">
            <v>2454.3</v>
          </cell>
        </row>
        <row r="947">
          <cell r="D947">
            <v>33080402800</v>
          </cell>
          <cell r="E947" t="str">
            <v>经胸后路腔静脉人工血管转流术</v>
          </cell>
          <cell r="F947">
            <v>3030</v>
          </cell>
        </row>
        <row r="947">
          <cell r="H947">
            <v>2625</v>
          </cell>
          <cell r="I947">
            <v>2390</v>
          </cell>
          <cell r="J947">
            <v>2160</v>
          </cell>
          <cell r="K947">
            <v>1660</v>
          </cell>
          <cell r="L947">
            <v>3030</v>
          </cell>
          <cell r="M947">
            <v>2727</v>
          </cell>
          <cell r="N947">
            <v>2454.3</v>
          </cell>
          <cell r="O947">
            <v>2208.87</v>
          </cell>
          <cell r="P947">
            <v>3030</v>
          </cell>
          <cell r="Q947">
            <v>2727</v>
          </cell>
          <cell r="R947">
            <v>2454.3</v>
          </cell>
        </row>
        <row r="948">
          <cell r="D948">
            <v>33080406600</v>
          </cell>
          <cell r="E948" t="str">
            <v>闭塞血管激光再通术</v>
          </cell>
          <cell r="F948">
            <v>1310</v>
          </cell>
        </row>
        <row r="948">
          <cell r="H948">
            <v>1260</v>
          </cell>
          <cell r="I948">
            <v>1145</v>
          </cell>
          <cell r="J948">
            <v>1030</v>
          </cell>
          <cell r="K948">
            <v>790</v>
          </cell>
          <cell r="L948">
            <v>1310</v>
          </cell>
          <cell r="M948">
            <v>1179</v>
          </cell>
          <cell r="N948">
            <v>1061.1</v>
          </cell>
          <cell r="O948">
            <v>954.99</v>
          </cell>
          <cell r="P948">
            <v>1310</v>
          </cell>
          <cell r="Q948">
            <v>1179</v>
          </cell>
          <cell r="R948">
            <v>1061.1</v>
          </cell>
        </row>
        <row r="949">
          <cell r="D949">
            <v>33080406900</v>
          </cell>
          <cell r="E949" t="str">
            <v>髂内动脉结扎术</v>
          </cell>
          <cell r="F949">
            <v>2228</v>
          </cell>
        </row>
        <row r="949">
          <cell r="H949">
            <v>2060</v>
          </cell>
          <cell r="I949">
            <v>1875</v>
          </cell>
          <cell r="J949">
            <v>1685</v>
          </cell>
          <cell r="K949">
            <v>1350</v>
          </cell>
          <cell r="L949">
            <v>2228</v>
          </cell>
          <cell r="M949">
            <v>2005.2</v>
          </cell>
          <cell r="N949">
            <v>1804.68</v>
          </cell>
          <cell r="O949">
            <v>1624.212</v>
          </cell>
          <cell r="P949">
            <v>2228</v>
          </cell>
          <cell r="Q949">
            <v>2005.2</v>
          </cell>
          <cell r="R949">
            <v>1804.68</v>
          </cell>
        </row>
        <row r="950">
          <cell r="D950">
            <v>33090002000</v>
          </cell>
          <cell r="E950" t="str">
            <v>异体脾脏移植术</v>
          </cell>
          <cell r="F950">
            <v>3690</v>
          </cell>
        </row>
        <row r="950">
          <cell r="H950">
            <v>3200</v>
          </cell>
          <cell r="I950">
            <v>2910</v>
          </cell>
          <cell r="J950">
            <v>2625</v>
          </cell>
          <cell r="K950">
            <v>2020</v>
          </cell>
          <cell r="L950">
            <v>3690</v>
          </cell>
          <cell r="M950">
            <v>3321</v>
          </cell>
          <cell r="N950">
            <v>2988.9</v>
          </cell>
          <cell r="O950">
            <v>2690.01</v>
          </cell>
          <cell r="P950">
            <v>3690</v>
          </cell>
          <cell r="Q950">
            <v>3321</v>
          </cell>
          <cell r="R950">
            <v>2988.9</v>
          </cell>
        </row>
        <row r="951">
          <cell r="D951">
            <v>33100100900</v>
          </cell>
          <cell r="E951" t="str">
            <v>食管闭锁造瘘术</v>
          </cell>
          <cell r="F951">
            <v>1431</v>
          </cell>
        </row>
        <row r="951">
          <cell r="H951">
            <v>1380</v>
          </cell>
          <cell r="I951">
            <v>1250</v>
          </cell>
          <cell r="J951">
            <v>1120</v>
          </cell>
          <cell r="K951">
            <v>860</v>
          </cell>
          <cell r="L951">
            <v>1431</v>
          </cell>
          <cell r="M951">
            <v>1287.9</v>
          </cell>
          <cell r="N951">
            <v>1159.11</v>
          </cell>
          <cell r="O951">
            <v>1043.199</v>
          </cell>
          <cell r="P951">
            <v>1431</v>
          </cell>
          <cell r="Q951">
            <v>1287.9</v>
          </cell>
          <cell r="R951">
            <v>1159.11</v>
          </cell>
        </row>
        <row r="952">
          <cell r="D952">
            <v>33100100901</v>
          </cell>
          <cell r="E952" t="str">
            <v>食管颈段造瘘术</v>
          </cell>
          <cell r="F952">
            <v>1431</v>
          </cell>
        </row>
        <row r="952">
          <cell r="H952">
            <v>1380</v>
          </cell>
          <cell r="I952">
            <v>1250</v>
          </cell>
          <cell r="J952">
            <v>1120</v>
          </cell>
          <cell r="K952">
            <v>860</v>
          </cell>
          <cell r="L952">
            <v>1431</v>
          </cell>
          <cell r="M952">
            <v>1287.9</v>
          </cell>
          <cell r="N952">
            <v>1159.11</v>
          </cell>
          <cell r="O952">
            <v>1043.199</v>
          </cell>
          <cell r="P952">
            <v>1431</v>
          </cell>
          <cell r="Q952">
            <v>1287.9</v>
          </cell>
          <cell r="R952">
            <v>1159.11</v>
          </cell>
        </row>
        <row r="953">
          <cell r="D953">
            <v>33100101200</v>
          </cell>
          <cell r="E953" t="str">
            <v>颈段食管癌切除+结肠代食管术</v>
          </cell>
          <cell r="F953">
            <v>7128</v>
          </cell>
        </row>
        <row r="953">
          <cell r="H953">
            <v>6860</v>
          </cell>
          <cell r="I953">
            <v>6240</v>
          </cell>
          <cell r="J953">
            <v>5620</v>
          </cell>
          <cell r="K953">
            <v>4320</v>
          </cell>
          <cell r="L953">
            <v>7128</v>
          </cell>
          <cell r="M953">
            <v>6415.2</v>
          </cell>
          <cell r="N953">
            <v>5773.68</v>
          </cell>
          <cell r="O953">
            <v>5196.312</v>
          </cell>
          <cell r="P953">
            <v>7128</v>
          </cell>
          <cell r="Q953">
            <v>6415.2</v>
          </cell>
          <cell r="R953">
            <v>5773.68</v>
          </cell>
        </row>
        <row r="954">
          <cell r="D954">
            <v>33100101300</v>
          </cell>
          <cell r="E954" t="str">
            <v>颈段食管癌切除+颈部皮瓣食管再造术</v>
          </cell>
          <cell r="F954">
            <v>7128</v>
          </cell>
        </row>
        <row r="954">
          <cell r="H954">
            <v>6860</v>
          </cell>
          <cell r="I954">
            <v>6240</v>
          </cell>
          <cell r="J954">
            <v>5620</v>
          </cell>
          <cell r="K954">
            <v>4320</v>
          </cell>
          <cell r="L954">
            <v>7128</v>
          </cell>
          <cell r="M954">
            <v>6415.2</v>
          </cell>
          <cell r="N954">
            <v>5773.68</v>
          </cell>
          <cell r="O954">
            <v>5196.312</v>
          </cell>
          <cell r="P954">
            <v>7128</v>
          </cell>
          <cell r="Q954">
            <v>6415.2</v>
          </cell>
          <cell r="R954">
            <v>5773.68</v>
          </cell>
        </row>
        <row r="955">
          <cell r="D955">
            <v>33100101600</v>
          </cell>
          <cell r="E955" t="str">
            <v>食管胃吻合口狭窄切开成形术</v>
          </cell>
          <cell r="F955">
            <v>3807</v>
          </cell>
        </row>
        <row r="955">
          <cell r="H955">
            <v>3665</v>
          </cell>
          <cell r="I955">
            <v>3330</v>
          </cell>
          <cell r="J955">
            <v>2990</v>
          </cell>
          <cell r="K955">
            <v>2300</v>
          </cell>
          <cell r="L955">
            <v>3807</v>
          </cell>
          <cell r="M955">
            <v>3426.3</v>
          </cell>
          <cell r="N955">
            <v>3083.67</v>
          </cell>
          <cell r="O955">
            <v>2775.303</v>
          </cell>
          <cell r="P955">
            <v>3807</v>
          </cell>
          <cell r="Q955">
            <v>3426.3</v>
          </cell>
          <cell r="R955">
            <v>3083.67</v>
          </cell>
        </row>
        <row r="956">
          <cell r="D956">
            <v>33100101700</v>
          </cell>
          <cell r="E956" t="str">
            <v>食管横断吻合术</v>
          </cell>
          <cell r="F956">
            <v>3807</v>
          </cell>
        </row>
        <row r="956">
          <cell r="H956">
            <v>3665</v>
          </cell>
          <cell r="I956">
            <v>3330</v>
          </cell>
          <cell r="J956">
            <v>2990</v>
          </cell>
          <cell r="K956">
            <v>2300</v>
          </cell>
          <cell r="L956">
            <v>3807</v>
          </cell>
          <cell r="M956">
            <v>3426.3</v>
          </cell>
          <cell r="N956">
            <v>3083.67</v>
          </cell>
          <cell r="O956">
            <v>2775.303</v>
          </cell>
          <cell r="P956">
            <v>3807</v>
          </cell>
          <cell r="Q956">
            <v>3426.3</v>
          </cell>
          <cell r="R956">
            <v>3083.67</v>
          </cell>
        </row>
        <row r="957">
          <cell r="D957">
            <v>33100102000</v>
          </cell>
          <cell r="E957" t="str">
            <v>游离空肠代食管术</v>
          </cell>
          <cell r="F957">
            <v>6980</v>
          </cell>
        </row>
        <row r="957">
          <cell r="H957">
            <v>6460</v>
          </cell>
          <cell r="I957">
            <v>5875</v>
          </cell>
          <cell r="J957">
            <v>5285</v>
          </cell>
          <cell r="K957">
            <v>4230</v>
          </cell>
          <cell r="L957">
            <v>6980</v>
          </cell>
          <cell r="M957">
            <v>6282</v>
          </cell>
          <cell r="N957">
            <v>5653.8</v>
          </cell>
          <cell r="O957">
            <v>5088.42</v>
          </cell>
          <cell r="P957">
            <v>6980</v>
          </cell>
          <cell r="Q957">
            <v>6282</v>
          </cell>
          <cell r="R957">
            <v>5653.8</v>
          </cell>
        </row>
        <row r="958">
          <cell r="D958">
            <v>33100102001</v>
          </cell>
          <cell r="E958" t="str">
            <v>游离空肠移植代下咽术</v>
          </cell>
          <cell r="F958">
            <v>6980</v>
          </cell>
        </row>
        <row r="958">
          <cell r="H958">
            <v>6460</v>
          </cell>
          <cell r="I958">
            <v>5875</v>
          </cell>
          <cell r="J958">
            <v>5285</v>
          </cell>
          <cell r="K958">
            <v>4230</v>
          </cell>
          <cell r="L958">
            <v>6980</v>
          </cell>
          <cell r="M958">
            <v>6282</v>
          </cell>
          <cell r="N958">
            <v>5653.8</v>
          </cell>
          <cell r="O958">
            <v>5088.42</v>
          </cell>
          <cell r="P958">
            <v>6980</v>
          </cell>
          <cell r="Q958">
            <v>6282</v>
          </cell>
          <cell r="R958">
            <v>5653.8</v>
          </cell>
        </row>
        <row r="959">
          <cell r="D959">
            <v>33100200301</v>
          </cell>
          <cell r="E959" t="str">
            <v>重复胃切除术</v>
          </cell>
          <cell r="F959">
            <v>3119</v>
          </cell>
        </row>
        <row r="959">
          <cell r="H959">
            <v>3000</v>
          </cell>
          <cell r="I959">
            <v>2730</v>
          </cell>
          <cell r="J959">
            <v>2460</v>
          </cell>
          <cell r="K959">
            <v>1890</v>
          </cell>
          <cell r="L959">
            <v>3119</v>
          </cell>
          <cell r="M959">
            <v>2807.1</v>
          </cell>
          <cell r="N959">
            <v>2526.39</v>
          </cell>
          <cell r="O959">
            <v>2273.751</v>
          </cell>
          <cell r="P959">
            <v>3119</v>
          </cell>
          <cell r="Q959">
            <v>2807.1</v>
          </cell>
          <cell r="R959">
            <v>2526.39</v>
          </cell>
        </row>
        <row r="960">
          <cell r="D960">
            <v>33100500400</v>
          </cell>
          <cell r="E960" t="str">
            <v>肝包虫内囊摘除术</v>
          </cell>
          <cell r="F960">
            <v>2498</v>
          </cell>
        </row>
        <row r="960">
          <cell r="H960">
            <v>2405</v>
          </cell>
          <cell r="I960">
            <v>2185</v>
          </cell>
          <cell r="J960">
            <v>1965</v>
          </cell>
          <cell r="K960">
            <v>1510</v>
          </cell>
          <cell r="L960">
            <v>2498</v>
          </cell>
          <cell r="M960">
            <v>2248.2</v>
          </cell>
          <cell r="N960">
            <v>2023.38</v>
          </cell>
          <cell r="O960">
            <v>1821.042</v>
          </cell>
          <cell r="P960">
            <v>2498</v>
          </cell>
          <cell r="Q960">
            <v>2248.2</v>
          </cell>
          <cell r="R960">
            <v>2023.38</v>
          </cell>
        </row>
        <row r="961">
          <cell r="D961">
            <v>33100501800</v>
          </cell>
          <cell r="E961" t="str">
            <v>肝移植术</v>
          </cell>
          <cell r="F961">
            <v>39600</v>
          </cell>
        </row>
        <row r="961">
          <cell r="H961">
            <v>27720</v>
          </cell>
          <cell r="I961">
            <v>25200</v>
          </cell>
          <cell r="J961">
            <v>22680</v>
          </cell>
          <cell r="K961">
            <v>16200</v>
          </cell>
          <cell r="L961">
            <v>39600</v>
          </cell>
          <cell r="M961">
            <v>35640</v>
          </cell>
          <cell r="N961">
            <v>32076</v>
          </cell>
          <cell r="O961">
            <v>28868.4</v>
          </cell>
          <cell r="P961">
            <v>39600</v>
          </cell>
          <cell r="Q961">
            <v>35640</v>
          </cell>
          <cell r="R961">
            <v>32076</v>
          </cell>
        </row>
        <row r="962">
          <cell r="D962">
            <v>33100501900</v>
          </cell>
          <cell r="E962" t="str">
            <v>移植肝切除术+再移植术</v>
          </cell>
          <cell r="F962">
            <v>29700</v>
          </cell>
        </row>
        <row r="962">
          <cell r="H962">
            <v>27720</v>
          </cell>
          <cell r="I962">
            <v>25200</v>
          </cell>
          <cell r="J962">
            <v>22680</v>
          </cell>
          <cell r="K962">
            <v>16200</v>
          </cell>
          <cell r="L962">
            <v>29700</v>
          </cell>
          <cell r="M962">
            <v>26730</v>
          </cell>
          <cell r="N962">
            <v>24057</v>
          </cell>
          <cell r="O962">
            <v>21651.3</v>
          </cell>
          <cell r="P962">
            <v>29700</v>
          </cell>
          <cell r="Q962">
            <v>26730</v>
          </cell>
          <cell r="R962">
            <v>24057</v>
          </cell>
        </row>
        <row r="963">
          <cell r="D963">
            <v>33100502700</v>
          </cell>
          <cell r="E963" t="str">
            <v>开腹门静脉栓塞术</v>
          </cell>
          <cell r="F963">
            <v>1769</v>
          </cell>
        </row>
        <row r="963">
          <cell r="H963">
            <v>1635</v>
          </cell>
          <cell r="I963">
            <v>1485</v>
          </cell>
          <cell r="J963">
            <v>1335</v>
          </cell>
          <cell r="K963">
            <v>1070</v>
          </cell>
          <cell r="L963">
            <v>1769</v>
          </cell>
          <cell r="M963">
            <v>1592.1</v>
          </cell>
          <cell r="N963">
            <v>1432.89</v>
          </cell>
          <cell r="O963">
            <v>1289.601</v>
          </cell>
          <cell r="P963">
            <v>1769</v>
          </cell>
          <cell r="Q963">
            <v>1592.1</v>
          </cell>
          <cell r="R963">
            <v>1432.89</v>
          </cell>
        </row>
        <row r="964">
          <cell r="D964">
            <v>33100601701</v>
          </cell>
          <cell r="E964" t="str">
            <v>开腹经胆道镜取蛔虫术</v>
          </cell>
          <cell r="F964">
            <v>1863</v>
          </cell>
        </row>
        <row r="964">
          <cell r="H964">
            <v>1790</v>
          </cell>
          <cell r="I964">
            <v>1625</v>
          </cell>
          <cell r="J964">
            <v>1470</v>
          </cell>
          <cell r="K964">
            <v>1130</v>
          </cell>
          <cell r="L964">
            <v>1863</v>
          </cell>
          <cell r="M964">
            <v>1676.7</v>
          </cell>
          <cell r="N964">
            <v>1509.03</v>
          </cell>
          <cell r="O964">
            <v>1358.127</v>
          </cell>
          <cell r="P964">
            <v>1863</v>
          </cell>
          <cell r="Q964">
            <v>1676.7</v>
          </cell>
          <cell r="R964">
            <v>1509.03</v>
          </cell>
        </row>
        <row r="965">
          <cell r="D965">
            <v>33100701400</v>
          </cell>
          <cell r="E965" t="str">
            <v>异体供胰切除术</v>
          </cell>
          <cell r="F965">
            <v>2660</v>
          </cell>
        </row>
        <row r="965">
          <cell r="H965">
            <v>2560</v>
          </cell>
          <cell r="I965">
            <v>2330</v>
          </cell>
          <cell r="J965">
            <v>2090</v>
          </cell>
          <cell r="K965">
            <v>1610</v>
          </cell>
          <cell r="L965">
            <v>2660</v>
          </cell>
          <cell r="M965">
            <v>2394</v>
          </cell>
          <cell r="N965">
            <v>2154.6</v>
          </cell>
          <cell r="O965">
            <v>1939.14</v>
          </cell>
          <cell r="P965">
            <v>2660</v>
          </cell>
          <cell r="Q965">
            <v>2394</v>
          </cell>
          <cell r="R965">
            <v>2154.6</v>
          </cell>
        </row>
        <row r="966">
          <cell r="D966">
            <v>33100701401</v>
          </cell>
          <cell r="E966" t="str">
            <v>异体供胰修整术</v>
          </cell>
          <cell r="F966">
            <v>2660</v>
          </cell>
        </row>
        <row r="966">
          <cell r="H966">
            <v>2560</v>
          </cell>
          <cell r="I966">
            <v>2330</v>
          </cell>
          <cell r="J966">
            <v>2090</v>
          </cell>
          <cell r="K966">
            <v>1610</v>
          </cell>
          <cell r="L966">
            <v>2660</v>
          </cell>
          <cell r="M966">
            <v>2394</v>
          </cell>
          <cell r="N966">
            <v>2154.6</v>
          </cell>
          <cell r="O966">
            <v>1939.14</v>
          </cell>
          <cell r="P966">
            <v>2660</v>
          </cell>
          <cell r="Q966">
            <v>2394</v>
          </cell>
          <cell r="R966">
            <v>2154.6</v>
          </cell>
        </row>
        <row r="967">
          <cell r="D967">
            <v>33100701500</v>
          </cell>
          <cell r="E967" t="str">
            <v>胰腺移植术</v>
          </cell>
          <cell r="F967">
            <v>16500</v>
          </cell>
        </row>
        <row r="967">
          <cell r="H967">
            <v>14300</v>
          </cell>
          <cell r="I967">
            <v>13000</v>
          </cell>
          <cell r="J967">
            <v>11700</v>
          </cell>
          <cell r="K967">
            <v>9000</v>
          </cell>
          <cell r="L967">
            <v>16500</v>
          </cell>
          <cell r="M967">
            <v>14850</v>
          </cell>
          <cell r="N967">
            <v>13365</v>
          </cell>
          <cell r="O967">
            <v>12028.5</v>
          </cell>
          <cell r="P967">
            <v>16500</v>
          </cell>
          <cell r="Q967">
            <v>14850</v>
          </cell>
          <cell r="R967">
            <v>13365</v>
          </cell>
        </row>
        <row r="968">
          <cell r="D968">
            <v>33100701501</v>
          </cell>
          <cell r="E968" t="str">
            <v>胎儿胰腺移植术</v>
          </cell>
          <cell r="F968">
            <v>16500</v>
          </cell>
        </row>
        <row r="968">
          <cell r="H968">
            <v>14300</v>
          </cell>
          <cell r="I968">
            <v>13000</v>
          </cell>
          <cell r="J968">
            <v>11700</v>
          </cell>
          <cell r="K968">
            <v>9000</v>
          </cell>
          <cell r="L968">
            <v>16500</v>
          </cell>
          <cell r="M968">
            <v>14850</v>
          </cell>
          <cell r="N968">
            <v>13365</v>
          </cell>
          <cell r="O968">
            <v>12028.5</v>
          </cell>
          <cell r="P968">
            <v>16500</v>
          </cell>
          <cell r="Q968">
            <v>14850</v>
          </cell>
          <cell r="R968">
            <v>13365</v>
          </cell>
        </row>
        <row r="969">
          <cell r="D969">
            <v>33100701600</v>
          </cell>
          <cell r="E969" t="str">
            <v>异位异体移植胰腺切除术</v>
          </cell>
          <cell r="F969">
            <v>3390</v>
          </cell>
        </row>
        <row r="969">
          <cell r="H969">
            <v>2940</v>
          </cell>
          <cell r="I969">
            <v>2665</v>
          </cell>
          <cell r="J969">
            <v>2405</v>
          </cell>
          <cell r="K969">
            <v>1850</v>
          </cell>
          <cell r="L969">
            <v>3390</v>
          </cell>
          <cell r="M969">
            <v>3051</v>
          </cell>
          <cell r="N969">
            <v>2745.9</v>
          </cell>
          <cell r="O969">
            <v>2471.31</v>
          </cell>
          <cell r="P969">
            <v>3390</v>
          </cell>
          <cell r="Q969">
            <v>3051</v>
          </cell>
          <cell r="R969">
            <v>2745.9</v>
          </cell>
        </row>
        <row r="970">
          <cell r="D970">
            <v>33100701700</v>
          </cell>
          <cell r="E970" t="str">
            <v>胰岛细胞移植术</v>
          </cell>
          <cell r="F970">
            <v>3645</v>
          </cell>
        </row>
        <row r="970">
          <cell r="H970">
            <v>3160</v>
          </cell>
          <cell r="I970">
            <v>2870</v>
          </cell>
          <cell r="J970">
            <v>2590</v>
          </cell>
          <cell r="K970">
            <v>1990</v>
          </cell>
          <cell r="L970">
            <v>3645</v>
          </cell>
          <cell r="M970">
            <v>3280.5</v>
          </cell>
          <cell r="N970">
            <v>2952.45</v>
          </cell>
          <cell r="O970">
            <v>2657.205</v>
          </cell>
          <cell r="P970">
            <v>3645</v>
          </cell>
          <cell r="Q970">
            <v>3280.5</v>
          </cell>
          <cell r="R970">
            <v>2952.45</v>
          </cell>
        </row>
        <row r="971">
          <cell r="D971">
            <v>33100701801</v>
          </cell>
          <cell r="E971" t="str">
            <v>胰腺周围神经阻滞术</v>
          </cell>
          <cell r="F971">
            <v>2552</v>
          </cell>
        </row>
        <row r="971">
          <cell r="H971">
            <v>2455</v>
          </cell>
          <cell r="I971">
            <v>2235</v>
          </cell>
          <cell r="J971">
            <v>2015</v>
          </cell>
          <cell r="K971">
            <v>1550</v>
          </cell>
          <cell r="L971">
            <v>2552</v>
          </cell>
          <cell r="M971">
            <v>2296.8</v>
          </cell>
          <cell r="N971">
            <v>2067.12</v>
          </cell>
          <cell r="O971">
            <v>1860.408</v>
          </cell>
          <cell r="P971">
            <v>2552</v>
          </cell>
          <cell r="Q971">
            <v>2296.8</v>
          </cell>
          <cell r="R971">
            <v>2067.12</v>
          </cell>
        </row>
        <row r="972">
          <cell r="D972">
            <v>33100801600</v>
          </cell>
          <cell r="E972" t="str">
            <v>盆底痉挛部肌肉神经切除术</v>
          </cell>
          <cell r="F972">
            <v>2120</v>
          </cell>
        </row>
        <row r="972">
          <cell r="H972">
            <v>1960</v>
          </cell>
          <cell r="I972">
            <v>1785</v>
          </cell>
          <cell r="J972">
            <v>1610</v>
          </cell>
          <cell r="K972">
            <v>1290</v>
          </cell>
          <cell r="L972">
            <v>2120</v>
          </cell>
          <cell r="M972">
            <v>1908</v>
          </cell>
          <cell r="N972">
            <v>1717.2</v>
          </cell>
          <cell r="O972">
            <v>1545.48</v>
          </cell>
          <cell r="P972">
            <v>2120</v>
          </cell>
          <cell r="Q972">
            <v>1908</v>
          </cell>
          <cell r="R972">
            <v>1717.2</v>
          </cell>
        </row>
        <row r="973">
          <cell r="D973">
            <v>33100802301</v>
          </cell>
          <cell r="E973" t="str">
            <v>门静脉切开支架置入术</v>
          </cell>
          <cell r="F973">
            <v>2700</v>
          </cell>
        </row>
        <row r="973">
          <cell r="H973">
            <v>2500</v>
          </cell>
          <cell r="I973">
            <v>2275</v>
          </cell>
          <cell r="J973">
            <v>2050</v>
          </cell>
          <cell r="K973">
            <v>1640</v>
          </cell>
          <cell r="L973">
            <v>2700</v>
          </cell>
          <cell r="M973">
            <v>2430</v>
          </cell>
          <cell r="N973">
            <v>2187</v>
          </cell>
          <cell r="O973">
            <v>1968.3</v>
          </cell>
          <cell r="P973">
            <v>2700</v>
          </cell>
          <cell r="Q973">
            <v>2430</v>
          </cell>
          <cell r="R973">
            <v>2187</v>
          </cell>
        </row>
        <row r="974">
          <cell r="D974">
            <v>33100802302</v>
          </cell>
          <cell r="E974" t="str">
            <v>肝静脉切开取栓术</v>
          </cell>
          <cell r="F974">
            <v>2700</v>
          </cell>
        </row>
        <row r="974">
          <cell r="H974">
            <v>2500</v>
          </cell>
          <cell r="I974">
            <v>2275</v>
          </cell>
          <cell r="J974">
            <v>2050</v>
          </cell>
          <cell r="K974">
            <v>1640</v>
          </cell>
          <cell r="L974">
            <v>2700</v>
          </cell>
          <cell r="M974">
            <v>2430</v>
          </cell>
          <cell r="N974">
            <v>2187</v>
          </cell>
          <cell r="O974">
            <v>1968.3</v>
          </cell>
          <cell r="P974">
            <v>2700</v>
          </cell>
          <cell r="Q974">
            <v>2430</v>
          </cell>
          <cell r="R974">
            <v>2187</v>
          </cell>
        </row>
        <row r="975">
          <cell r="D975">
            <v>33100802401</v>
          </cell>
          <cell r="E975" t="str">
            <v>门脉高压症系腔分流术</v>
          </cell>
          <cell r="F975">
            <v>2349</v>
          </cell>
        </row>
        <row r="975">
          <cell r="H975">
            <v>2175</v>
          </cell>
          <cell r="I975">
            <v>1975</v>
          </cell>
          <cell r="J975">
            <v>1775</v>
          </cell>
          <cell r="K975">
            <v>1420</v>
          </cell>
          <cell r="L975">
            <v>2349</v>
          </cell>
          <cell r="M975">
            <v>2114.1</v>
          </cell>
          <cell r="N975">
            <v>1902.69</v>
          </cell>
          <cell r="O975">
            <v>1712.421</v>
          </cell>
          <cell r="P975">
            <v>2349</v>
          </cell>
          <cell r="Q975">
            <v>2114.1</v>
          </cell>
          <cell r="R975">
            <v>1902.69</v>
          </cell>
        </row>
        <row r="976">
          <cell r="D976">
            <v>33100802402</v>
          </cell>
          <cell r="E976" t="str">
            <v>门脉高压症近端脾肾分流术</v>
          </cell>
          <cell r="F976">
            <v>2349</v>
          </cell>
        </row>
        <row r="976">
          <cell r="H976">
            <v>2175</v>
          </cell>
          <cell r="I976">
            <v>1975</v>
          </cell>
          <cell r="J976">
            <v>1775</v>
          </cell>
          <cell r="K976">
            <v>1420</v>
          </cell>
          <cell r="L976">
            <v>2349</v>
          </cell>
          <cell r="M976">
            <v>2114.1</v>
          </cell>
          <cell r="N976">
            <v>1902.69</v>
          </cell>
          <cell r="O976">
            <v>1712.421</v>
          </cell>
          <cell r="P976">
            <v>2349</v>
          </cell>
          <cell r="Q976">
            <v>2114.1</v>
          </cell>
          <cell r="R976">
            <v>1902.69</v>
          </cell>
        </row>
        <row r="977">
          <cell r="D977">
            <v>33100802501</v>
          </cell>
          <cell r="E977" t="str">
            <v>远端脾肾分流术</v>
          </cell>
          <cell r="F977">
            <v>2660</v>
          </cell>
        </row>
        <row r="977">
          <cell r="H977">
            <v>2460</v>
          </cell>
          <cell r="I977">
            <v>2235</v>
          </cell>
          <cell r="J977">
            <v>2010</v>
          </cell>
          <cell r="K977">
            <v>1610</v>
          </cell>
          <cell r="L977">
            <v>2660</v>
          </cell>
          <cell r="M977">
            <v>2394</v>
          </cell>
          <cell r="N977">
            <v>2154.6</v>
          </cell>
          <cell r="O977">
            <v>1939.14</v>
          </cell>
          <cell r="P977">
            <v>2660</v>
          </cell>
          <cell r="Q977">
            <v>2394</v>
          </cell>
          <cell r="R977">
            <v>2154.6</v>
          </cell>
        </row>
        <row r="978">
          <cell r="D978">
            <v>33100802602</v>
          </cell>
          <cell r="E978" t="str">
            <v>胸腹联合门奇静脉断流术</v>
          </cell>
          <cell r="F978">
            <v>2187</v>
          </cell>
        </row>
        <row r="978">
          <cell r="H978">
            <v>2025</v>
          </cell>
          <cell r="I978">
            <v>1835</v>
          </cell>
          <cell r="J978">
            <v>1650</v>
          </cell>
          <cell r="K978">
            <v>1320</v>
          </cell>
          <cell r="L978">
            <v>2187</v>
          </cell>
          <cell r="M978">
            <v>1968.3</v>
          </cell>
          <cell r="N978">
            <v>1771.47</v>
          </cell>
          <cell r="O978">
            <v>1594.323</v>
          </cell>
          <cell r="P978">
            <v>2187</v>
          </cell>
          <cell r="Q978">
            <v>1968.3</v>
          </cell>
          <cell r="R978">
            <v>1771.47</v>
          </cell>
        </row>
        <row r="979">
          <cell r="D979">
            <v>33100802803</v>
          </cell>
          <cell r="E979" t="str">
            <v>淋颈转流术</v>
          </cell>
          <cell r="F979">
            <v>1715</v>
          </cell>
        </row>
        <row r="979">
          <cell r="H979">
            <v>1585</v>
          </cell>
          <cell r="I979">
            <v>1435</v>
          </cell>
          <cell r="J979">
            <v>1300</v>
          </cell>
          <cell r="K979">
            <v>1040</v>
          </cell>
          <cell r="L979">
            <v>1715</v>
          </cell>
          <cell r="M979">
            <v>1543.5</v>
          </cell>
          <cell r="N979">
            <v>1389.15</v>
          </cell>
          <cell r="O979">
            <v>1250.235</v>
          </cell>
          <cell r="P979">
            <v>1715</v>
          </cell>
          <cell r="Q979">
            <v>1543.5</v>
          </cell>
          <cell r="R979">
            <v>1389.15</v>
          </cell>
        </row>
        <row r="980">
          <cell r="D980">
            <v>33110101200</v>
          </cell>
          <cell r="E980" t="str">
            <v>融合肾分解术</v>
          </cell>
          <cell r="F980">
            <v>1958</v>
          </cell>
        </row>
        <row r="980">
          <cell r="H980">
            <v>1885</v>
          </cell>
          <cell r="I980">
            <v>1715</v>
          </cell>
          <cell r="J980">
            <v>1550</v>
          </cell>
          <cell r="K980">
            <v>1190</v>
          </cell>
          <cell r="L980">
            <v>1958</v>
          </cell>
          <cell r="M980">
            <v>1762.2</v>
          </cell>
          <cell r="N980">
            <v>1585.98</v>
          </cell>
          <cell r="O980">
            <v>1427.382</v>
          </cell>
          <cell r="P980">
            <v>1958</v>
          </cell>
          <cell r="Q980">
            <v>1762.2</v>
          </cell>
          <cell r="R980">
            <v>1585.98</v>
          </cell>
        </row>
        <row r="981">
          <cell r="D981">
            <v>33110101900</v>
          </cell>
          <cell r="E981" t="str">
            <v>异体肾移植术</v>
          </cell>
          <cell r="F981">
            <v>6600</v>
          </cell>
        </row>
        <row r="981">
          <cell r="H981">
            <v>4290</v>
          </cell>
          <cell r="I981">
            <v>3900</v>
          </cell>
          <cell r="J981">
            <v>3510</v>
          </cell>
          <cell r="K981">
            <v>2700</v>
          </cell>
          <cell r="L981">
            <v>6600</v>
          </cell>
          <cell r="M981">
            <v>5940</v>
          </cell>
          <cell r="N981">
            <v>5346</v>
          </cell>
          <cell r="O981">
            <v>4811.4</v>
          </cell>
          <cell r="P981">
            <v>6600</v>
          </cell>
          <cell r="Q981">
            <v>5940</v>
          </cell>
          <cell r="R981">
            <v>5346</v>
          </cell>
        </row>
        <row r="982">
          <cell r="D982">
            <v>33110301800</v>
          </cell>
          <cell r="E982" t="str">
            <v>膀胱外翻成形术</v>
          </cell>
          <cell r="F982">
            <v>2849</v>
          </cell>
        </row>
        <row r="982">
          <cell r="H982">
            <v>2640</v>
          </cell>
          <cell r="I982">
            <v>2400</v>
          </cell>
          <cell r="J982">
            <v>2160</v>
          </cell>
          <cell r="K982">
            <v>1730</v>
          </cell>
          <cell r="L982">
            <v>2849</v>
          </cell>
          <cell r="M982">
            <v>2564.1</v>
          </cell>
          <cell r="N982">
            <v>2307.69</v>
          </cell>
          <cell r="O982">
            <v>2076.921</v>
          </cell>
          <cell r="P982">
            <v>2849</v>
          </cell>
          <cell r="Q982">
            <v>2564.1</v>
          </cell>
          <cell r="R982">
            <v>2307.69</v>
          </cell>
        </row>
        <row r="983">
          <cell r="D983">
            <v>33110401500</v>
          </cell>
          <cell r="E983" t="str">
            <v>尿道直肠瘘修补术</v>
          </cell>
          <cell r="F983">
            <v>1931</v>
          </cell>
        </row>
        <row r="983">
          <cell r="H983">
            <v>1785</v>
          </cell>
          <cell r="I983">
            <v>1625</v>
          </cell>
          <cell r="J983">
            <v>1460</v>
          </cell>
          <cell r="K983">
            <v>1170</v>
          </cell>
          <cell r="L983">
            <v>1931</v>
          </cell>
          <cell r="M983">
            <v>1737.9</v>
          </cell>
          <cell r="N983">
            <v>1564.11</v>
          </cell>
          <cell r="O983">
            <v>1407.699</v>
          </cell>
          <cell r="P983">
            <v>1931</v>
          </cell>
          <cell r="Q983">
            <v>1737.9</v>
          </cell>
          <cell r="R983">
            <v>1564.11</v>
          </cell>
        </row>
        <row r="984">
          <cell r="D984">
            <v>33110402800</v>
          </cell>
          <cell r="E984" t="str">
            <v>尿道上裂膀胱外翻矫治术</v>
          </cell>
          <cell r="F984">
            <v>2376</v>
          </cell>
        </row>
        <row r="984">
          <cell r="H984">
            <v>2290</v>
          </cell>
          <cell r="I984">
            <v>2080</v>
          </cell>
          <cell r="J984">
            <v>1870</v>
          </cell>
          <cell r="K984">
            <v>1440</v>
          </cell>
          <cell r="L984">
            <v>2376</v>
          </cell>
          <cell r="M984">
            <v>2138.4</v>
          </cell>
          <cell r="N984">
            <v>1924.56</v>
          </cell>
          <cell r="O984">
            <v>1732.104</v>
          </cell>
          <cell r="P984">
            <v>2376</v>
          </cell>
          <cell r="Q984">
            <v>2138.4</v>
          </cell>
          <cell r="R984">
            <v>1924.56</v>
          </cell>
        </row>
        <row r="985">
          <cell r="D985">
            <v>33120100601</v>
          </cell>
          <cell r="E985" t="str">
            <v>经尿道前列腺汽化术</v>
          </cell>
          <cell r="F985">
            <v>2970</v>
          </cell>
        </row>
        <row r="985">
          <cell r="H985">
            <v>2860</v>
          </cell>
          <cell r="I985">
            <v>2600</v>
          </cell>
          <cell r="J985">
            <v>2340</v>
          </cell>
          <cell r="K985">
            <v>1800</v>
          </cell>
          <cell r="L985">
            <v>2970</v>
          </cell>
          <cell r="M985">
            <v>2673</v>
          </cell>
          <cell r="N985">
            <v>2405.7</v>
          </cell>
          <cell r="O985">
            <v>2165.13</v>
          </cell>
          <cell r="P985">
            <v>2970</v>
          </cell>
          <cell r="Q985">
            <v>2673</v>
          </cell>
          <cell r="R985">
            <v>2405.7</v>
          </cell>
        </row>
        <row r="986">
          <cell r="D986">
            <v>33120201201</v>
          </cell>
          <cell r="E986" t="str">
            <v>睾丸肿瘤双侧淋巴清扫术</v>
          </cell>
          <cell r="F986">
            <v>2970</v>
          </cell>
        </row>
        <row r="986">
          <cell r="H986">
            <v>2750</v>
          </cell>
          <cell r="I986">
            <v>2500</v>
          </cell>
          <cell r="J986">
            <v>2250</v>
          </cell>
          <cell r="K986">
            <v>1800</v>
          </cell>
          <cell r="L986">
            <v>2970</v>
          </cell>
          <cell r="M986">
            <v>2673</v>
          </cell>
          <cell r="N986">
            <v>2405.7</v>
          </cell>
          <cell r="O986">
            <v>2165.13</v>
          </cell>
          <cell r="P986">
            <v>2970</v>
          </cell>
          <cell r="Q986">
            <v>2673</v>
          </cell>
          <cell r="R986">
            <v>2405.7</v>
          </cell>
        </row>
        <row r="987">
          <cell r="D987">
            <v>33120201300</v>
          </cell>
          <cell r="E987" t="str">
            <v>自体睾丸移植术</v>
          </cell>
          <cell r="F987">
            <v>3300</v>
          </cell>
        </row>
        <row r="987">
          <cell r="H987">
            <v>2750</v>
          </cell>
          <cell r="I987">
            <v>2500</v>
          </cell>
          <cell r="J987">
            <v>2250</v>
          </cell>
          <cell r="K987">
            <v>1800</v>
          </cell>
          <cell r="L987">
            <v>3300</v>
          </cell>
          <cell r="M987">
            <v>2970</v>
          </cell>
          <cell r="N987">
            <v>2673</v>
          </cell>
          <cell r="O987">
            <v>2405.7</v>
          </cell>
          <cell r="P987">
            <v>3300</v>
          </cell>
          <cell r="Q987">
            <v>2970</v>
          </cell>
          <cell r="R987">
            <v>2673</v>
          </cell>
        </row>
        <row r="988">
          <cell r="D988">
            <v>33120201301</v>
          </cell>
          <cell r="E988" t="str">
            <v>异体睾丸移植术</v>
          </cell>
          <cell r="F988">
            <v>3300</v>
          </cell>
        </row>
        <row r="988">
          <cell r="H988">
            <v>2750</v>
          </cell>
          <cell r="I988">
            <v>2500</v>
          </cell>
          <cell r="J988">
            <v>2250</v>
          </cell>
          <cell r="K988">
            <v>1800</v>
          </cell>
          <cell r="L988">
            <v>3300</v>
          </cell>
          <cell r="M988">
            <v>2970</v>
          </cell>
          <cell r="N988">
            <v>2673</v>
          </cell>
          <cell r="O988">
            <v>2405.7</v>
          </cell>
          <cell r="P988">
            <v>3300</v>
          </cell>
          <cell r="Q988">
            <v>2970</v>
          </cell>
          <cell r="R988">
            <v>2673</v>
          </cell>
        </row>
        <row r="989">
          <cell r="D989">
            <v>33120201500</v>
          </cell>
          <cell r="E989" t="str">
            <v>两性畸型剖腹探查术</v>
          </cell>
          <cell r="F989">
            <v>1269</v>
          </cell>
        </row>
        <row r="989">
          <cell r="H989">
            <v>1175</v>
          </cell>
          <cell r="I989">
            <v>1060</v>
          </cell>
          <cell r="J989">
            <v>960</v>
          </cell>
          <cell r="K989">
            <v>770</v>
          </cell>
          <cell r="L989">
            <v>1269</v>
          </cell>
          <cell r="M989">
            <v>1142.1</v>
          </cell>
          <cell r="N989">
            <v>1027.89</v>
          </cell>
          <cell r="O989">
            <v>925.101</v>
          </cell>
          <cell r="P989">
            <v>1269</v>
          </cell>
          <cell r="Q989">
            <v>1142.1</v>
          </cell>
          <cell r="R989">
            <v>1027.89</v>
          </cell>
        </row>
        <row r="990">
          <cell r="D990">
            <v>33120400500</v>
          </cell>
          <cell r="E990" t="str">
            <v>阴茎再植术</v>
          </cell>
          <cell r="F990">
            <v>2376</v>
          </cell>
        </row>
        <row r="990">
          <cell r="H990">
            <v>2200</v>
          </cell>
          <cell r="I990">
            <v>2000</v>
          </cell>
          <cell r="J990">
            <v>1800</v>
          </cell>
          <cell r="K990">
            <v>1440</v>
          </cell>
          <cell r="L990">
            <v>2376</v>
          </cell>
          <cell r="M990">
            <v>2138.4</v>
          </cell>
          <cell r="N990">
            <v>1924.56</v>
          </cell>
          <cell r="O990">
            <v>1732.104</v>
          </cell>
          <cell r="P990">
            <v>2376</v>
          </cell>
          <cell r="Q990">
            <v>2138.4</v>
          </cell>
          <cell r="R990">
            <v>1924.56</v>
          </cell>
        </row>
        <row r="991">
          <cell r="D991">
            <v>33130200500</v>
          </cell>
          <cell r="E991" t="str">
            <v>输卵管移植术</v>
          </cell>
          <cell r="F991">
            <v>1485</v>
          </cell>
        </row>
        <row r="991">
          <cell r="H991">
            <v>1430</v>
          </cell>
          <cell r="I991">
            <v>1300</v>
          </cell>
          <cell r="J991">
            <v>1170</v>
          </cell>
          <cell r="K991">
            <v>900</v>
          </cell>
          <cell r="L991">
            <v>1485</v>
          </cell>
          <cell r="M991">
            <v>1336.5</v>
          </cell>
          <cell r="N991">
            <v>1202.85</v>
          </cell>
          <cell r="O991">
            <v>1082.565</v>
          </cell>
          <cell r="P991">
            <v>1485</v>
          </cell>
          <cell r="Q991">
            <v>1336.5</v>
          </cell>
          <cell r="R991">
            <v>1202.85</v>
          </cell>
        </row>
        <row r="992">
          <cell r="D992">
            <v>33130200900</v>
          </cell>
          <cell r="E992" t="str">
            <v>输卵管宫角植入术</v>
          </cell>
          <cell r="F992">
            <v>1485</v>
          </cell>
        </row>
        <row r="992">
          <cell r="H992">
            <v>1430</v>
          </cell>
          <cell r="I992">
            <v>1300</v>
          </cell>
          <cell r="J992">
            <v>1170</v>
          </cell>
          <cell r="K992">
            <v>900</v>
          </cell>
          <cell r="L992">
            <v>1485</v>
          </cell>
          <cell r="M992">
            <v>1336.5</v>
          </cell>
          <cell r="N992">
            <v>1202.85</v>
          </cell>
          <cell r="O992">
            <v>1082.565</v>
          </cell>
          <cell r="P992">
            <v>1485</v>
          </cell>
          <cell r="Q992">
            <v>1336.5</v>
          </cell>
          <cell r="R992">
            <v>1202.85</v>
          </cell>
        </row>
        <row r="993">
          <cell r="D993">
            <v>33150100900</v>
          </cell>
          <cell r="E993" t="str">
            <v>经腹膜后腰2-4椎体肿瘤切除术</v>
          </cell>
          <cell r="F993">
            <v>3510</v>
          </cell>
        </row>
        <row r="993">
          <cell r="H993">
            <v>3380</v>
          </cell>
          <cell r="I993">
            <v>3070</v>
          </cell>
          <cell r="J993">
            <v>2755</v>
          </cell>
          <cell r="K993">
            <v>2120</v>
          </cell>
          <cell r="L993">
            <v>3510</v>
          </cell>
          <cell r="M993">
            <v>3159</v>
          </cell>
          <cell r="N993">
            <v>2843.1</v>
          </cell>
          <cell r="O993">
            <v>2558.79</v>
          </cell>
          <cell r="P993">
            <v>3510</v>
          </cell>
          <cell r="Q993">
            <v>3159</v>
          </cell>
          <cell r="R993">
            <v>2843.1</v>
          </cell>
        </row>
        <row r="994">
          <cell r="D994">
            <v>33150101501</v>
          </cell>
          <cell r="E994" t="str">
            <v>半盆离断术</v>
          </cell>
          <cell r="F994">
            <v>3465</v>
          </cell>
        </row>
        <row r="994">
          <cell r="H994">
            <v>2885</v>
          </cell>
          <cell r="I994">
            <v>2625</v>
          </cell>
          <cell r="J994">
            <v>2360</v>
          </cell>
          <cell r="K994">
            <v>1890</v>
          </cell>
          <cell r="L994">
            <v>3465</v>
          </cell>
          <cell r="M994">
            <v>3118.5</v>
          </cell>
          <cell r="N994">
            <v>2806.65</v>
          </cell>
          <cell r="O994">
            <v>2525.985</v>
          </cell>
          <cell r="P994">
            <v>3465</v>
          </cell>
          <cell r="Q994">
            <v>3118.5</v>
          </cell>
          <cell r="R994">
            <v>2806.65</v>
          </cell>
        </row>
        <row r="995">
          <cell r="D995">
            <v>33150101600</v>
          </cell>
          <cell r="E995" t="str">
            <v>半骨盆切除人工半骨盆置换术</v>
          </cell>
          <cell r="F995">
            <v>6915</v>
          </cell>
        </row>
        <row r="995">
          <cell r="H995">
            <v>5760</v>
          </cell>
          <cell r="I995">
            <v>5235</v>
          </cell>
          <cell r="J995">
            <v>4710</v>
          </cell>
          <cell r="K995">
            <v>3770</v>
          </cell>
          <cell r="L995">
            <v>6915</v>
          </cell>
          <cell r="M995">
            <v>6223.5</v>
          </cell>
          <cell r="N995">
            <v>5601.15</v>
          </cell>
          <cell r="O995">
            <v>5041.035</v>
          </cell>
          <cell r="P995">
            <v>6915</v>
          </cell>
          <cell r="Q995">
            <v>6223.5</v>
          </cell>
          <cell r="R995">
            <v>5601.15</v>
          </cell>
        </row>
        <row r="996">
          <cell r="D996">
            <v>33150101902</v>
          </cell>
          <cell r="E996" t="str">
            <v>颈椎间盘激光消融术</v>
          </cell>
          <cell r="F996">
            <v>2727</v>
          </cell>
        </row>
        <row r="996">
          <cell r="H996">
            <v>2626</v>
          </cell>
          <cell r="I996">
            <v>2390</v>
          </cell>
          <cell r="J996">
            <v>2160</v>
          </cell>
          <cell r="K996">
            <v>1660</v>
          </cell>
          <cell r="L996">
            <v>2727</v>
          </cell>
          <cell r="M996">
            <v>2454.3</v>
          </cell>
          <cell r="N996">
            <v>2208.87</v>
          </cell>
          <cell r="O996">
            <v>1987.983</v>
          </cell>
          <cell r="P996">
            <v>2727</v>
          </cell>
          <cell r="Q996">
            <v>2454.3</v>
          </cell>
          <cell r="R996">
            <v>2208.87</v>
          </cell>
        </row>
        <row r="997">
          <cell r="D997">
            <v>33150101904</v>
          </cell>
          <cell r="E997" t="str">
            <v>使用骨科专用侧射光纤加收(颈椎间盘消融)</v>
          </cell>
          <cell r="F997">
            <v>675</v>
          </cell>
        </row>
        <row r="997">
          <cell r="H997">
            <v>650</v>
          </cell>
          <cell r="I997">
            <v>650</v>
          </cell>
          <cell r="J997">
            <v>650</v>
          </cell>
          <cell r="K997">
            <v>500</v>
          </cell>
          <cell r="L997">
            <v>675</v>
          </cell>
          <cell r="M997">
            <v>675</v>
          </cell>
          <cell r="N997">
            <v>675</v>
          </cell>
          <cell r="O997">
            <v>607.5</v>
          </cell>
          <cell r="P997">
            <v>675</v>
          </cell>
          <cell r="Q997">
            <v>675</v>
          </cell>
          <cell r="R997">
            <v>675</v>
          </cell>
        </row>
        <row r="998">
          <cell r="D998">
            <v>33150103901</v>
          </cell>
          <cell r="E998" t="str">
            <v>经皮激光腰椎间盘摘除术使用骨科专用侧射光纤加收</v>
          </cell>
          <cell r="F998">
            <v>675</v>
          </cell>
        </row>
        <row r="998">
          <cell r="H998">
            <v>650</v>
          </cell>
          <cell r="I998">
            <v>650</v>
          </cell>
          <cell r="J998">
            <v>650</v>
          </cell>
          <cell r="K998">
            <v>500</v>
          </cell>
          <cell r="L998">
            <v>675</v>
          </cell>
          <cell r="M998">
            <v>675</v>
          </cell>
          <cell r="N998">
            <v>675</v>
          </cell>
          <cell r="O998">
            <v>607.5</v>
          </cell>
          <cell r="P998">
            <v>675</v>
          </cell>
          <cell r="Q998">
            <v>675</v>
          </cell>
          <cell r="R998">
            <v>675</v>
          </cell>
        </row>
        <row r="999">
          <cell r="D999">
            <v>33150104400</v>
          </cell>
          <cell r="E999" t="str">
            <v>腰椎骶化横突切除术</v>
          </cell>
          <cell r="F999">
            <v>1755</v>
          </cell>
        </row>
        <row r="999">
          <cell r="H999">
            <v>1690</v>
          </cell>
          <cell r="I999">
            <v>1530</v>
          </cell>
          <cell r="J999">
            <v>1380</v>
          </cell>
          <cell r="K999">
            <v>1060</v>
          </cell>
          <cell r="L999">
            <v>1755</v>
          </cell>
          <cell r="M999">
            <v>1579.5</v>
          </cell>
          <cell r="N999">
            <v>1421.55</v>
          </cell>
          <cell r="O999">
            <v>1279.395</v>
          </cell>
          <cell r="P999">
            <v>1755</v>
          </cell>
          <cell r="Q999">
            <v>1579.5</v>
          </cell>
          <cell r="R999">
            <v>1421.55</v>
          </cell>
        </row>
        <row r="1000">
          <cell r="D1000">
            <v>33150104401</v>
          </cell>
          <cell r="E1000" t="str">
            <v>腰椎骶化浮棘切除术</v>
          </cell>
          <cell r="F1000">
            <v>1755</v>
          </cell>
        </row>
        <row r="1000">
          <cell r="H1000">
            <v>1690</v>
          </cell>
          <cell r="I1000">
            <v>1530</v>
          </cell>
          <cell r="J1000">
            <v>1380</v>
          </cell>
          <cell r="K1000">
            <v>1060</v>
          </cell>
          <cell r="L1000">
            <v>1755</v>
          </cell>
          <cell r="M1000">
            <v>1579.5</v>
          </cell>
          <cell r="N1000">
            <v>1421.55</v>
          </cell>
          <cell r="O1000">
            <v>1279.395</v>
          </cell>
          <cell r="P1000">
            <v>1755</v>
          </cell>
          <cell r="Q1000">
            <v>1579.5</v>
          </cell>
          <cell r="R1000">
            <v>1421.55</v>
          </cell>
        </row>
        <row r="1001">
          <cell r="D1001">
            <v>33150104402</v>
          </cell>
          <cell r="E1001" t="str">
            <v>腰椎骶化钩棘切除术</v>
          </cell>
          <cell r="F1001">
            <v>1755</v>
          </cell>
        </row>
        <row r="1001">
          <cell r="H1001">
            <v>1690</v>
          </cell>
          <cell r="I1001">
            <v>1530</v>
          </cell>
          <cell r="J1001">
            <v>1380</v>
          </cell>
          <cell r="K1001">
            <v>1060</v>
          </cell>
          <cell r="L1001">
            <v>1755</v>
          </cell>
          <cell r="M1001">
            <v>1579.5</v>
          </cell>
          <cell r="N1001">
            <v>1421.55</v>
          </cell>
          <cell r="O1001">
            <v>1279.395</v>
          </cell>
          <cell r="P1001">
            <v>1755</v>
          </cell>
          <cell r="Q1001">
            <v>1579.5</v>
          </cell>
          <cell r="R1001">
            <v>1421.55</v>
          </cell>
        </row>
        <row r="1002">
          <cell r="D1002">
            <v>33150104500</v>
          </cell>
          <cell r="E1002" t="str">
            <v>骨盆骨折髂内动脉结扎术</v>
          </cell>
          <cell r="F1002">
            <v>2349</v>
          </cell>
        </row>
        <row r="1002">
          <cell r="H1002">
            <v>2260</v>
          </cell>
          <cell r="I1002">
            <v>2055</v>
          </cell>
          <cell r="J1002">
            <v>1845</v>
          </cell>
          <cell r="K1002">
            <v>1420</v>
          </cell>
          <cell r="L1002">
            <v>2349</v>
          </cell>
          <cell r="M1002">
            <v>2114.1</v>
          </cell>
          <cell r="N1002">
            <v>1902.69</v>
          </cell>
          <cell r="O1002">
            <v>1712.421</v>
          </cell>
          <cell r="P1002">
            <v>2349</v>
          </cell>
          <cell r="Q1002">
            <v>2114.1</v>
          </cell>
          <cell r="R1002">
            <v>1902.69</v>
          </cell>
        </row>
        <row r="1003">
          <cell r="D1003">
            <v>33150104703</v>
          </cell>
          <cell r="E1003" t="str">
            <v>结核性脊柱畸形截骨矫正术</v>
          </cell>
          <cell r="F1003">
            <v>4644</v>
          </cell>
        </row>
        <row r="1003">
          <cell r="H1003">
            <v>4470</v>
          </cell>
          <cell r="I1003">
            <v>4070</v>
          </cell>
          <cell r="J1003">
            <v>3670</v>
          </cell>
          <cell r="K1003">
            <v>2820</v>
          </cell>
          <cell r="L1003">
            <v>4644</v>
          </cell>
          <cell r="M1003">
            <v>4179.6</v>
          </cell>
          <cell r="N1003">
            <v>3761.64</v>
          </cell>
          <cell r="O1003">
            <v>3385.476</v>
          </cell>
          <cell r="P1003">
            <v>4644</v>
          </cell>
          <cell r="Q1003">
            <v>4179.6</v>
          </cell>
          <cell r="R1003">
            <v>3761.64</v>
          </cell>
        </row>
        <row r="1004">
          <cell r="D1004">
            <v>33150105100</v>
          </cell>
          <cell r="E1004" t="str">
            <v>前路脊柱骨骺阻滞术后路椎板凸侧融合术</v>
          </cell>
          <cell r="F1004">
            <v>4644</v>
          </cell>
        </row>
        <row r="1004">
          <cell r="H1004">
            <v>4470</v>
          </cell>
          <cell r="I1004">
            <v>4070</v>
          </cell>
          <cell r="J1004">
            <v>3670</v>
          </cell>
          <cell r="K1004">
            <v>2820</v>
          </cell>
          <cell r="L1004">
            <v>4644</v>
          </cell>
          <cell r="M1004">
            <v>4179.6</v>
          </cell>
          <cell r="N1004">
            <v>3761.64</v>
          </cell>
          <cell r="O1004">
            <v>3385.476</v>
          </cell>
          <cell r="P1004">
            <v>4644</v>
          </cell>
          <cell r="Q1004">
            <v>4179.6</v>
          </cell>
          <cell r="R1004">
            <v>3761.64</v>
          </cell>
        </row>
        <row r="1005">
          <cell r="D1005">
            <v>33150300700</v>
          </cell>
          <cell r="E1005" t="str">
            <v>髌骨肿瘤截除术</v>
          </cell>
          <cell r="F1005">
            <v>1755</v>
          </cell>
        </row>
        <row r="1005">
          <cell r="H1005">
            <v>1690</v>
          </cell>
          <cell r="I1005">
            <v>1535</v>
          </cell>
          <cell r="J1005">
            <v>1380</v>
          </cell>
          <cell r="K1005">
            <v>1060</v>
          </cell>
          <cell r="L1005">
            <v>1755</v>
          </cell>
          <cell r="M1005">
            <v>1579.5</v>
          </cell>
          <cell r="N1005">
            <v>1421.55</v>
          </cell>
          <cell r="O1005">
            <v>1279.395</v>
          </cell>
          <cell r="P1005">
            <v>1755</v>
          </cell>
          <cell r="Q1005">
            <v>1579.5</v>
          </cell>
          <cell r="R1005">
            <v>1421.55</v>
          </cell>
        </row>
        <row r="1006">
          <cell r="D1006">
            <v>33150300701</v>
          </cell>
          <cell r="E1006" t="str">
            <v>髌骨肿瘤局部切除术</v>
          </cell>
          <cell r="F1006">
            <v>1755</v>
          </cell>
        </row>
        <row r="1006">
          <cell r="H1006">
            <v>1690</v>
          </cell>
          <cell r="I1006">
            <v>1535</v>
          </cell>
          <cell r="J1006">
            <v>1380</v>
          </cell>
          <cell r="K1006">
            <v>1060</v>
          </cell>
          <cell r="L1006">
            <v>1755</v>
          </cell>
          <cell r="M1006">
            <v>1579.5</v>
          </cell>
          <cell r="N1006">
            <v>1421.55</v>
          </cell>
          <cell r="O1006">
            <v>1279.395</v>
          </cell>
          <cell r="P1006">
            <v>1755</v>
          </cell>
          <cell r="Q1006">
            <v>1579.5</v>
          </cell>
          <cell r="R1006">
            <v>1421.55</v>
          </cell>
        </row>
        <row r="1007">
          <cell r="D1007">
            <v>33150301400</v>
          </cell>
          <cell r="E1007" t="str">
            <v>灭活再植或异体半关节移植术</v>
          </cell>
          <cell r="F1007">
            <v>3713</v>
          </cell>
        </row>
        <row r="1007">
          <cell r="H1007">
            <v>3435</v>
          </cell>
          <cell r="I1007">
            <v>3125</v>
          </cell>
          <cell r="J1007">
            <v>2810</v>
          </cell>
          <cell r="K1007">
            <v>2250</v>
          </cell>
          <cell r="L1007">
            <v>3713</v>
          </cell>
          <cell r="M1007">
            <v>3341.7</v>
          </cell>
          <cell r="N1007">
            <v>3007.53</v>
          </cell>
          <cell r="O1007">
            <v>2706.777</v>
          </cell>
          <cell r="P1007">
            <v>3713</v>
          </cell>
          <cell r="Q1007">
            <v>3341.7</v>
          </cell>
          <cell r="R1007">
            <v>3007.53</v>
          </cell>
        </row>
        <row r="1008">
          <cell r="D1008">
            <v>33151200702</v>
          </cell>
          <cell r="E1008" t="str">
            <v>骨盆延长术</v>
          </cell>
          <cell r="F1008">
            <v>2025</v>
          </cell>
        </row>
        <row r="1008">
          <cell r="H1008">
            <v>1875</v>
          </cell>
          <cell r="I1008">
            <v>1700</v>
          </cell>
          <cell r="J1008">
            <v>1525</v>
          </cell>
          <cell r="K1008">
            <v>1220</v>
          </cell>
          <cell r="L1008">
            <v>2025</v>
          </cell>
          <cell r="M1008">
            <v>1822.5</v>
          </cell>
          <cell r="N1008">
            <v>1640.25</v>
          </cell>
          <cell r="O1008">
            <v>1476.225</v>
          </cell>
          <cell r="P1008">
            <v>2025</v>
          </cell>
          <cell r="Q1008">
            <v>1822.5</v>
          </cell>
          <cell r="R1008">
            <v>1640.25</v>
          </cell>
        </row>
        <row r="1009">
          <cell r="D1009">
            <v>33151900901</v>
          </cell>
          <cell r="E1009" t="str">
            <v>其他趾再造术</v>
          </cell>
          <cell r="F1009">
            <v>2228</v>
          </cell>
        </row>
        <row r="1009">
          <cell r="H1009">
            <v>2145</v>
          </cell>
          <cell r="I1009">
            <v>1950</v>
          </cell>
          <cell r="J1009">
            <v>1755</v>
          </cell>
          <cell r="K1009">
            <v>1350</v>
          </cell>
          <cell r="L1009">
            <v>2228</v>
          </cell>
          <cell r="M1009">
            <v>2005.2</v>
          </cell>
          <cell r="N1009">
            <v>1804.68</v>
          </cell>
          <cell r="O1009">
            <v>1624.212</v>
          </cell>
          <cell r="P1009">
            <v>2228</v>
          </cell>
          <cell r="Q1009">
            <v>2005.2</v>
          </cell>
          <cell r="R1009">
            <v>1804.68</v>
          </cell>
        </row>
        <row r="1010">
          <cell r="D1010">
            <v>33160300601</v>
          </cell>
          <cell r="E1010" t="str">
            <v>冻伤截肢术</v>
          </cell>
          <cell r="F1010">
            <v>1674</v>
          </cell>
        </row>
        <row r="1010">
          <cell r="H1010">
            <v>1550</v>
          </cell>
          <cell r="I1010">
            <v>1410</v>
          </cell>
          <cell r="J1010">
            <v>1275</v>
          </cell>
          <cell r="K1010">
            <v>1020</v>
          </cell>
          <cell r="L1010">
            <v>1674</v>
          </cell>
          <cell r="M1010">
            <v>1506.6</v>
          </cell>
          <cell r="N1010">
            <v>1355.94</v>
          </cell>
          <cell r="O1010">
            <v>1220.346</v>
          </cell>
          <cell r="P1010">
            <v>1674</v>
          </cell>
          <cell r="Q1010">
            <v>1506.6</v>
          </cell>
          <cell r="R1010">
            <v>1355.94</v>
          </cell>
        </row>
        <row r="1011">
          <cell r="D1011">
            <v>33160400900</v>
          </cell>
          <cell r="E1011" t="str">
            <v>隆颏术后继发畸形矫正术</v>
          </cell>
          <cell r="F1011">
            <v>1931</v>
          </cell>
        </row>
        <row r="1011">
          <cell r="H1011">
            <v>1860</v>
          </cell>
          <cell r="I1011">
            <v>1690</v>
          </cell>
          <cell r="J1011">
            <v>1520</v>
          </cell>
          <cell r="K1011">
            <v>1170</v>
          </cell>
          <cell r="L1011">
            <v>1931</v>
          </cell>
          <cell r="M1011">
            <v>1737.9</v>
          </cell>
          <cell r="N1011">
            <v>1564.11</v>
          </cell>
          <cell r="O1011">
            <v>1407.699</v>
          </cell>
          <cell r="P1011">
            <v>1931</v>
          </cell>
          <cell r="Q1011">
            <v>1737.9</v>
          </cell>
          <cell r="R1011">
            <v>1564.11</v>
          </cell>
        </row>
        <row r="1012">
          <cell r="D1012">
            <v>33160400901</v>
          </cell>
          <cell r="E1012" t="str">
            <v>隆颞术后畸形矫正</v>
          </cell>
          <cell r="F1012">
            <v>1931</v>
          </cell>
        </row>
        <row r="1012">
          <cell r="H1012">
            <v>1860</v>
          </cell>
          <cell r="I1012">
            <v>1690</v>
          </cell>
          <cell r="J1012">
            <v>1520</v>
          </cell>
          <cell r="K1012">
            <v>1170</v>
          </cell>
          <cell r="L1012">
            <v>1931</v>
          </cell>
          <cell r="M1012">
            <v>1737.9</v>
          </cell>
          <cell r="N1012">
            <v>1564.11</v>
          </cell>
          <cell r="O1012">
            <v>1407.699</v>
          </cell>
          <cell r="P1012">
            <v>1931</v>
          </cell>
          <cell r="Q1012">
            <v>1737.9</v>
          </cell>
          <cell r="R1012">
            <v>1564.11</v>
          </cell>
        </row>
        <row r="1013">
          <cell r="D1013">
            <v>33160400902</v>
          </cell>
          <cell r="E1013" t="str">
            <v>隆额术后畸形矫正</v>
          </cell>
          <cell r="F1013">
            <v>1931</v>
          </cell>
        </row>
        <row r="1013">
          <cell r="H1013">
            <v>1860</v>
          </cell>
          <cell r="I1013">
            <v>1690</v>
          </cell>
          <cell r="J1013">
            <v>1520</v>
          </cell>
          <cell r="K1013">
            <v>1170</v>
          </cell>
          <cell r="L1013">
            <v>1931</v>
          </cell>
          <cell r="M1013">
            <v>1737.9</v>
          </cell>
          <cell r="N1013">
            <v>1564.11</v>
          </cell>
          <cell r="O1013">
            <v>1407.699</v>
          </cell>
          <cell r="P1013">
            <v>1931</v>
          </cell>
          <cell r="Q1013">
            <v>1737.9</v>
          </cell>
          <cell r="R1013">
            <v>1564.11</v>
          </cell>
        </row>
        <row r="1014">
          <cell r="D1014">
            <v>33160401700</v>
          </cell>
          <cell r="E1014" t="str">
            <v>半侧颜面萎缩整形术</v>
          </cell>
          <cell r="F1014">
            <v>2228</v>
          </cell>
        </row>
        <row r="1014">
          <cell r="H1014">
            <v>2060</v>
          </cell>
          <cell r="I1014">
            <v>1875</v>
          </cell>
          <cell r="J1014">
            <v>1685</v>
          </cell>
          <cell r="K1014">
            <v>1350</v>
          </cell>
          <cell r="L1014">
            <v>2228</v>
          </cell>
          <cell r="M1014">
            <v>2005.2</v>
          </cell>
          <cell r="N1014">
            <v>1804.68</v>
          </cell>
          <cell r="O1014">
            <v>1624.212</v>
          </cell>
          <cell r="P1014">
            <v>2228</v>
          </cell>
          <cell r="Q1014">
            <v>2005.2</v>
          </cell>
          <cell r="R1014">
            <v>1804.68</v>
          </cell>
        </row>
        <row r="1015">
          <cell r="D1015">
            <v>33160402000</v>
          </cell>
          <cell r="E1015" t="str">
            <v>橡皮肿整形术</v>
          </cell>
          <cell r="F1015">
            <v>2079</v>
          </cell>
        </row>
        <row r="1015">
          <cell r="H1015">
            <v>2000</v>
          </cell>
          <cell r="I1015">
            <v>1820</v>
          </cell>
          <cell r="J1015">
            <v>1640</v>
          </cell>
          <cell r="K1015">
            <v>1260</v>
          </cell>
          <cell r="L1015">
            <v>2079</v>
          </cell>
          <cell r="M1015">
            <v>1871.1</v>
          </cell>
          <cell r="N1015">
            <v>1683.99</v>
          </cell>
          <cell r="O1015">
            <v>1515.591</v>
          </cell>
          <cell r="P1015">
            <v>2079</v>
          </cell>
          <cell r="Q1015">
            <v>1871.1</v>
          </cell>
          <cell r="R1015">
            <v>1683.99</v>
          </cell>
        </row>
        <row r="1016">
          <cell r="D1016">
            <v>33060800700</v>
          </cell>
          <cell r="E1016" t="str">
            <v>髁状突陈旧性骨折整复术（单侧）</v>
          </cell>
          <cell r="F1016">
            <v>886</v>
          </cell>
        </row>
        <row r="1016">
          <cell r="H1016">
            <v>885</v>
          </cell>
          <cell r="I1016">
            <v>805</v>
          </cell>
          <cell r="J1016">
            <v>725</v>
          </cell>
          <cell r="K1016">
            <v>630</v>
          </cell>
          <cell r="L1016">
            <v>886</v>
          </cell>
          <cell r="M1016">
            <v>797.4</v>
          </cell>
          <cell r="N1016">
            <v>717.66</v>
          </cell>
          <cell r="O1016">
            <v>645.894</v>
          </cell>
          <cell r="P1016">
            <v>886</v>
          </cell>
          <cell r="Q1016">
            <v>797.4</v>
          </cell>
          <cell r="R1016">
            <v>717.66</v>
          </cell>
        </row>
        <row r="1017">
          <cell r="D1017">
            <v>33060404300</v>
          </cell>
          <cell r="E1017" t="str">
            <v>牙周纤维环状切断术</v>
          </cell>
          <cell r="F1017">
            <v>127</v>
          </cell>
        </row>
        <row r="1017">
          <cell r="H1017">
            <v>125</v>
          </cell>
          <cell r="I1017">
            <v>115</v>
          </cell>
          <cell r="J1017">
            <v>105</v>
          </cell>
          <cell r="K1017">
            <v>90</v>
          </cell>
          <cell r="L1017">
            <v>127</v>
          </cell>
          <cell r="M1017">
            <v>114.3</v>
          </cell>
          <cell r="N1017">
            <v>102.87</v>
          </cell>
          <cell r="O1017">
            <v>92.583</v>
          </cell>
          <cell r="P1017">
            <v>127</v>
          </cell>
          <cell r="Q1017">
            <v>114.3</v>
          </cell>
          <cell r="R1017">
            <v>102.87</v>
          </cell>
        </row>
        <row r="1018">
          <cell r="D1018">
            <v>33060501800</v>
          </cell>
          <cell r="E1018" t="str">
            <v>口底皮样囊肿摘除术</v>
          </cell>
          <cell r="F1018">
            <v>667</v>
          </cell>
        </row>
        <row r="1018">
          <cell r="H1018">
            <v>665</v>
          </cell>
          <cell r="I1018">
            <v>610</v>
          </cell>
          <cell r="J1018">
            <v>550</v>
          </cell>
          <cell r="K1018">
            <v>480</v>
          </cell>
          <cell r="L1018">
            <v>667</v>
          </cell>
          <cell r="M1018">
            <v>600.3</v>
          </cell>
          <cell r="N1018">
            <v>540.27</v>
          </cell>
          <cell r="O1018">
            <v>486.243</v>
          </cell>
          <cell r="P1018">
            <v>667</v>
          </cell>
          <cell r="Q1018">
            <v>600.3</v>
          </cell>
          <cell r="R1018">
            <v>540.27</v>
          </cell>
        </row>
        <row r="1019">
          <cell r="D1019">
            <v>33060503202</v>
          </cell>
          <cell r="E1019" t="str">
            <v>腮腺导管结石取石术</v>
          </cell>
          <cell r="F1019">
            <v>242</v>
          </cell>
        </row>
        <row r="1019">
          <cell r="H1019">
            <v>240</v>
          </cell>
          <cell r="I1019">
            <v>220</v>
          </cell>
          <cell r="J1019">
            <v>195</v>
          </cell>
          <cell r="K1019">
            <v>170</v>
          </cell>
          <cell r="L1019">
            <v>242</v>
          </cell>
          <cell r="M1019">
            <v>217.8</v>
          </cell>
          <cell r="N1019">
            <v>196.02</v>
          </cell>
          <cell r="O1019">
            <v>176.418</v>
          </cell>
          <cell r="P1019">
            <v>242</v>
          </cell>
          <cell r="Q1019">
            <v>217.8</v>
          </cell>
          <cell r="R1019">
            <v>196.02</v>
          </cell>
        </row>
        <row r="1020">
          <cell r="D1020">
            <v>33060701601</v>
          </cell>
          <cell r="E1020" t="str">
            <v>髁状突高位切除术（双侧）</v>
          </cell>
          <cell r="F1020">
            <v>1012</v>
          </cell>
        </row>
        <row r="1020">
          <cell r="H1020">
            <v>1010</v>
          </cell>
          <cell r="I1020">
            <v>920</v>
          </cell>
          <cell r="J1020">
            <v>830</v>
          </cell>
          <cell r="K1020">
            <v>720</v>
          </cell>
          <cell r="L1020">
            <v>1012</v>
          </cell>
          <cell r="M1020">
            <v>910.8</v>
          </cell>
          <cell r="N1020">
            <v>819.72</v>
          </cell>
          <cell r="O1020">
            <v>737.748</v>
          </cell>
          <cell r="P1020">
            <v>1012</v>
          </cell>
          <cell r="Q1020">
            <v>910.8</v>
          </cell>
          <cell r="R1020">
            <v>819.72</v>
          </cell>
        </row>
        <row r="1021">
          <cell r="D1021">
            <v>33060601600</v>
          </cell>
          <cell r="E1021" t="str">
            <v>III°腭裂兰氏修复术</v>
          </cell>
          <cell r="F1021">
            <v>1507</v>
          </cell>
        </row>
        <row r="1021">
          <cell r="H1021">
            <v>1505</v>
          </cell>
          <cell r="I1021">
            <v>1365</v>
          </cell>
          <cell r="J1021">
            <v>1230</v>
          </cell>
          <cell r="K1021">
            <v>1070</v>
          </cell>
          <cell r="L1021">
            <v>1507</v>
          </cell>
          <cell r="M1021">
            <v>1356.3</v>
          </cell>
          <cell r="N1021">
            <v>1220.67</v>
          </cell>
          <cell r="O1021">
            <v>1098.603</v>
          </cell>
          <cell r="P1021">
            <v>1507</v>
          </cell>
          <cell r="Q1021">
            <v>1356.3</v>
          </cell>
          <cell r="R1021">
            <v>1220.67</v>
          </cell>
        </row>
        <row r="1022">
          <cell r="D1022">
            <v>33060601601</v>
          </cell>
          <cell r="E1022" t="str">
            <v>III°腭裂兰氏修复术(≥2侧)</v>
          </cell>
          <cell r="F1022">
            <v>1737</v>
          </cell>
        </row>
        <row r="1022">
          <cell r="H1022">
            <v>1735</v>
          </cell>
          <cell r="I1022">
            <v>1600</v>
          </cell>
          <cell r="J1022">
            <v>1460</v>
          </cell>
          <cell r="K1022">
            <v>1270</v>
          </cell>
          <cell r="L1022">
            <v>1737</v>
          </cell>
          <cell r="M1022">
            <v>1563.3</v>
          </cell>
          <cell r="N1022">
            <v>1406.97</v>
          </cell>
          <cell r="O1022">
            <v>1266.273</v>
          </cell>
          <cell r="P1022">
            <v>1737</v>
          </cell>
          <cell r="Q1022">
            <v>1563.3</v>
          </cell>
          <cell r="R1022">
            <v>1406.97</v>
          </cell>
        </row>
        <row r="1023">
          <cell r="D1023">
            <v>33060604200</v>
          </cell>
          <cell r="E1023" t="str">
            <v>颌间挛缩松解术</v>
          </cell>
          <cell r="F1023">
            <v>886</v>
          </cell>
        </row>
        <row r="1023">
          <cell r="H1023">
            <v>885</v>
          </cell>
          <cell r="I1023">
            <v>805</v>
          </cell>
          <cell r="J1023">
            <v>725</v>
          </cell>
          <cell r="K1023">
            <v>630</v>
          </cell>
          <cell r="L1023">
            <v>886</v>
          </cell>
          <cell r="M1023">
            <v>797.4</v>
          </cell>
          <cell r="N1023">
            <v>717.66</v>
          </cell>
          <cell r="O1023">
            <v>645.894</v>
          </cell>
          <cell r="P1023">
            <v>886</v>
          </cell>
          <cell r="Q1023">
            <v>797.4</v>
          </cell>
          <cell r="R1023">
            <v>717.66</v>
          </cell>
        </row>
        <row r="1024">
          <cell r="D1024">
            <v>33060401100</v>
          </cell>
          <cell r="E1024" t="str">
            <v>牙槽嵴增高术</v>
          </cell>
          <cell r="F1024">
            <v>253</v>
          </cell>
        </row>
        <row r="1024">
          <cell r="H1024">
            <v>250</v>
          </cell>
          <cell r="I1024">
            <v>230</v>
          </cell>
          <cell r="J1024">
            <v>205</v>
          </cell>
          <cell r="K1024">
            <v>180</v>
          </cell>
          <cell r="L1024">
            <v>253</v>
          </cell>
          <cell r="M1024">
            <v>227.7</v>
          </cell>
          <cell r="N1024">
            <v>204.93</v>
          </cell>
          <cell r="O1024">
            <v>184.437</v>
          </cell>
          <cell r="P1024">
            <v>253</v>
          </cell>
          <cell r="Q1024">
            <v>227.7</v>
          </cell>
          <cell r="R1024">
            <v>204.93</v>
          </cell>
        </row>
        <row r="1025">
          <cell r="D1025">
            <v>33060402300</v>
          </cell>
          <cell r="E1025" t="str">
            <v>牙齿萌出囊肿袋形术</v>
          </cell>
          <cell r="F1025">
            <v>196</v>
          </cell>
        </row>
        <row r="1025">
          <cell r="H1025">
            <v>195</v>
          </cell>
          <cell r="I1025">
            <v>170</v>
          </cell>
          <cell r="J1025">
            <v>160</v>
          </cell>
          <cell r="K1025">
            <v>140</v>
          </cell>
          <cell r="L1025">
            <v>196</v>
          </cell>
          <cell r="M1025">
            <v>176.4</v>
          </cell>
          <cell r="N1025">
            <v>158.76</v>
          </cell>
          <cell r="O1025">
            <v>142.884</v>
          </cell>
          <cell r="P1025">
            <v>196</v>
          </cell>
          <cell r="Q1025">
            <v>176.4</v>
          </cell>
          <cell r="R1025">
            <v>158.76</v>
          </cell>
        </row>
        <row r="1026">
          <cell r="D1026">
            <v>33060503500</v>
          </cell>
          <cell r="E1026" t="str">
            <v>舌下腺囊肿袋形术</v>
          </cell>
          <cell r="F1026">
            <v>863</v>
          </cell>
        </row>
        <row r="1026">
          <cell r="H1026">
            <v>860</v>
          </cell>
          <cell r="I1026">
            <v>780</v>
          </cell>
          <cell r="J1026">
            <v>700</v>
          </cell>
          <cell r="K1026">
            <v>610</v>
          </cell>
          <cell r="L1026">
            <v>863</v>
          </cell>
          <cell r="M1026">
            <v>776.7</v>
          </cell>
          <cell r="N1026">
            <v>699.03</v>
          </cell>
          <cell r="O1026">
            <v>629.127</v>
          </cell>
          <cell r="P1026">
            <v>863</v>
          </cell>
          <cell r="Q1026">
            <v>776.7</v>
          </cell>
          <cell r="R1026">
            <v>699.03</v>
          </cell>
        </row>
        <row r="1027">
          <cell r="D1027">
            <v>33060403900</v>
          </cell>
          <cell r="E1027" t="str">
            <v>半牙切除术</v>
          </cell>
          <cell r="F1027">
            <v>127</v>
          </cell>
        </row>
        <row r="1027">
          <cell r="H1027">
            <v>125</v>
          </cell>
          <cell r="I1027">
            <v>115</v>
          </cell>
          <cell r="J1027">
            <v>103</v>
          </cell>
          <cell r="K1027">
            <v>90</v>
          </cell>
          <cell r="L1027">
            <v>127</v>
          </cell>
          <cell r="M1027">
            <v>114.3</v>
          </cell>
          <cell r="N1027">
            <v>102.87</v>
          </cell>
          <cell r="O1027">
            <v>92.583</v>
          </cell>
          <cell r="P1027">
            <v>127</v>
          </cell>
          <cell r="Q1027">
            <v>114.3</v>
          </cell>
          <cell r="R1027">
            <v>102.87</v>
          </cell>
        </row>
        <row r="1028">
          <cell r="D1028">
            <v>33060601701</v>
          </cell>
          <cell r="E1028" t="str">
            <v>反向双“Z”腭裂修复术(≥2侧)</v>
          </cell>
          <cell r="F1028">
            <v>1472</v>
          </cell>
        </row>
        <row r="1028">
          <cell r="H1028">
            <v>1470</v>
          </cell>
          <cell r="I1028">
            <v>1355</v>
          </cell>
          <cell r="J1028">
            <v>1340</v>
          </cell>
          <cell r="K1028">
            <v>1080</v>
          </cell>
          <cell r="L1028">
            <v>1472</v>
          </cell>
          <cell r="M1028">
            <v>1324.8</v>
          </cell>
          <cell r="N1028">
            <v>1192.32</v>
          </cell>
          <cell r="O1028">
            <v>1073.088</v>
          </cell>
          <cell r="P1028">
            <v>1472</v>
          </cell>
          <cell r="Q1028">
            <v>1324.8</v>
          </cell>
          <cell r="R1028">
            <v>1192.32</v>
          </cell>
        </row>
        <row r="1029">
          <cell r="D1029">
            <v>33060601700</v>
          </cell>
          <cell r="E1029" t="str">
            <v>反向双“Z”腭裂修复术</v>
          </cell>
          <cell r="F1029">
            <v>1242</v>
          </cell>
        </row>
        <row r="1029">
          <cell r="H1029">
            <v>1240</v>
          </cell>
          <cell r="I1029">
            <v>1125</v>
          </cell>
          <cell r="J1029">
            <v>1010</v>
          </cell>
          <cell r="K1029">
            <v>880</v>
          </cell>
          <cell r="L1029">
            <v>1242</v>
          </cell>
          <cell r="M1029">
            <v>1117.8</v>
          </cell>
          <cell r="N1029">
            <v>1006.02</v>
          </cell>
          <cell r="O1029">
            <v>905.418</v>
          </cell>
          <cell r="P1029">
            <v>1242</v>
          </cell>
          <cell r="Q1029">
            <v>1117.8</v>
          </cell>
          <cell r="R1029">
            <v>1006.02</v>
          </cell>
        </row>
        <row r="1030">
          <cell r="D1030">
            <v>33040901000</v>
          </cell>
          <cell r="E1030" t="str">
            <v>义眼安装</v>
          </cell>
          <cell r="F1030">
            <v>257</v>
          </cell>
        </row>
        <row r="1030">
          <cell r="H1030">
            <v>245</v>
          </cell>
          <cell r="I1030">
            <v>220</v>
          </cell>
          <cell r="J1030">
            <v>195</v>
          </cell>
          <cell r="K1030">
            <v>150</v>
          </cell>
          <cell r="L1030">
            <v>257</v>
          </cell>
          <cell r="M1030">
            <v>231.3</v>
          </cell>
          <cell r="N1030">
            <v>208.17</v>
          </cell>
          <cell r="O1030">
            <v>187.353</v>
          </cell>
          <cell r="P1030">
            <v>257</v>
          </cell>
          <cell r="Q1030">
            <v>231.3</v>
          </cell>
          <cell r="R1030">
            <v>208.17</v>
          </cell>
        </row>
        <row r="1031">
          <cell r="D1031">
            <v>33060402000</v>
          </cell>
          <cell r="E1031" t="str">
            <v>颌骨病灶刮除术</v>
          </cell>
          <cell r="F1031">
            <v>207</v>
          </cell>
        </row>
        <row r="1031">
          <cell r="H1031">
            <v>205</v>
          </cell>
          <cell r="I1031">
            <v>185</v>
          </cell>
          <cell r="J1031">
            <v>160</v>
          </cell>
          <cell r="K1031">
            <v>140</v>
          </cell>
          <cell r="L1031">
            <v>207</v>
          </cell>
          <cell r="M1031">
            <v>186.3</v>
          </cell>
          <cell r="N1031">
            <v>167.67</v>
          </cell>
          <cell r="O1031">
            <v>150.903</v>
          </cell>
          <cell r="P1031">
            <v>207</v>
          </cell>
          <cell r="Q1031">
            <v>186.3</v>
          </cell>
          <cell r="R1031">
            <v>167.67</v>
          </cell>
        </row>
        <row r="1032">
          <cell r="D1032">
            <v>33060404100</v>
          </cell>
          <cell r="E1032" t="str">
            <v>松动牙根管内固定术</v>
          </cell>
          <cell r="F1032">
            <v>127</v>
          </cell>
        </row>
        <row r="1032">
          <cell r="H1032">
            <v>125</v>
          </cell>
          <cell r="I1032">
            <v>115</v>
          </cell>
          <cell r="J1032">
            <v>105</v>
          </cell>
          <cell r="K1032">
            <v>90</v>
          </cell>
          <cell r="L1032">
            <v>127</v>
          </cell>
          <cell r="M1032">
            <v>114.3</v>
          </cell>
          <cell r="N1032">
            <v>102.87</v>
          </cell>
          <cell r="O1032">
            <v>92.583</v>
          </cell>
          <cell r="P1032">
            <v>127</v>
          </cell>
          <cell r="Q1032">
            <v>114.3</v>
          </cell>
          <cell r="R1032">
            <v>102.87</v>
          </cell>
        </row>
        <row r="1033">
          <cell r="D1033">
            <v>33060503200</v>
          </cell>
          <cell r="E1033" t="str">
            <v>涎腺导管结石取石术</v>
          </cell>
          <cell r="F1033">
            <v>242</v>
          </cell>
        </row>
        <row r="1033">
          <cell r="H1033">
            <v>240</v>
          </cell>
          <cell r="I1033">
            <v>220</v>
          </cell>
          <cell r="J1033">
            <v>200</v>
          </cell>
          <cell r="K1033">
            <v>170</v>
          </cell>
          <cell r="L1033">
            <v>242</v>
          </cell>
          <cell r="M1033">
            <v>217.8</v>
          </cell>
          <cell r="N1033">
            <v>196.02</v>
          </cell>
          <cell r="O1033">
            <v>176.418</v>
          </cell>
          <cell r="P1033">
            <v>242</v>
          </cell>
          <cell r="Q1033">
            <v>217.8</v>
          </cell>
          <cell r="R1033">
            <v>196.02</v>
          </cell>
        </row>
        <row r="1034">
          <cell r="D1034">
            <v>33080404301</v>
          </cell>
          <cell r="E1034" t="str">
            <v>双侧或多部位取栓，每增加一切口加收</v>
          </cell>
          <cell r="F1034">
            <v>405</v>
          </cell>
        </row>
        <row r="1034">
          <cell r="H1034">
            <v>375</v>
          </cell>
          <cell r="I1034">
            <v>375</v>
          </cell>
          <cell r="J1034">
            <v>375</v>
          </cell>
          <cell r="K1034">
            <v>300</v>
          </cell>
          <cell r="L1034">
            <v>405</v>
          </cell>
          <cell r="M1034">
            <v>405</v>
          </cell>
          <cell r="N1034">
            <v>405</v>
          </cell>
          <cell r="O1034">
            <v>364.5</v>
          </cell>
          <cell r="P1034">
            <v>405</v>
          </cell>
          <cell r="Q1034">
            <v>405</v>
          </cell>
          <cell r="R1034">
            <v>405</v>
          </cell>
        </row>
        <row r="1035">
          <cell r="D1035">
            <v>33060801800</v>
          </cell>
          <cell r="E1035" t="str">
            <v>颌间固定拆除术（单颌）</v>
          </cell>
          <cell r="F1035">
            <v>161</v>
          </cell>
        </row>
        <row r="1035">
          <cell r="H1035">
            <v>160</v>
          </cell>
          <cell r="I1035">
            <v>150</v>
          </cell>
          <cell r="J1035">
            <v>140</v>
          </cell>
          <cell r="K1035">
            <v>120</v>
          </cell>
          <cell r="L1035">
            <v>161</v>
          </cell>
          <cell r="M1035">
            <v>144.9</v>
          </cell>
          <cell r="N1035">
            <v>130.41</v>
          </cell>
          <cell r="O1035">
            <v>117.369</v>
          </cell>
          <cell r="P1035">
            <v>161</v>
          </cell>
          <cell r="Q1035">
            <v>144.9</v>
          </cell>
          <cell r="R1035">
            <v>130.41</v>
          </cell>
        </row>
        <row r="1036">
          <cell r="D1036">
            <v>33060403400</v>
          </cell>
          <cell r="E1036" t="str">
            <v>牙冠延长术</v>
          </cell>
          <cell r="F1036">
            <v>127</v>
          </cell>
        </row>
        <row r="1036">
          <cell r="H1036">
            <v>125</v>
          </cell>
          <cell r="I1036">
            <v>115</v>
          </cell>
          <cell r="J1036">
            <v>105</v>
          </cell>
          <cell r="K1036">
            <v>90</v>
          </cell>
          <cell r="L1036">
            <v>127</v>
          </cell>
          <cell r="M1036">
            <v>114.3</v>
          </cell>
          <cell r="N1036">
            <v>102.87</v>
          </cell>
          <cell r="O1036">
            <v>92.583</v>
          </cell>
          <cell r="P1036">
            <v>127</v>
          </cell>
          <cell r="Q1036">
            <v>114.3</v>
          </cell>
          <cell r="R1036">
            <v>102.87</v>
          </cell>
        </row>
        <row r="1037">
          <cell r="D1037">
            <v>33060801801</v>
          </cell>
          <cell r="E1037" t="str">
            <v>颌间固定拆除术（双颌）</v>
          </cell>
          <cell r="F1037">
            <v>322</v>
          </cell>
        </row>
        <row r="1037">
          <cell r="H1037">
            <v>320</v>
          </cell>
          <cell r="I1037">
            <v>300</v>
          </cell>
          <cell r="J1037">
            <v>275</v>
          </cell>
          <cell r="K1037">
            <v>240</v>
          </cell>
          <cell r="L1037">
            <v>322</v>
          </cell>
          <cell r="M1037">
            <v>289.8</v>
          </cell>
          <cell r="N1037">
            <v>260.82</v>
          </cell>
          <cell r="O1037">
            <v>234.738</v>
          </cell>
          <cell r="P1037">
            <v>322</v>
          </cell>
          <cell r="Q1037">
            <v>289.8</v>
          </cell>
          <cell r="R1037">
            <v>260.82</v>
          </cell>
        </row>
        <row r="1038">
          <cell r="D1038">
            <v>33070302400</v>
          </cell>
          <cell r="E1038" t="str">
            <v>经纤支镜支气管胸膜瘘堵塞术</v>
          </cell>
          <cell r="F1038">
            <v>1040</v>
          </cell>
        </row>
        <row r="1038">
          <cell r="H1038">
            <v>1000</v>
          </cell>
          <cell r="I1038">
            <v>910</v>
          </cell>
          <cell r="J1038">
            <v>820</v>
          </cell>
          <cell r="K1038">
            <v>630</v>
          </cell>
          <cell r="L1038">
            <v>1040</v>
          </cell>
          <cell r="M1038">
            <v>936</v>
          </cell>
          <cell r="N1038">
            <v>842.4</v>
          </cell>
          <cell r="O1038">
            <v>758.16</v>
          </cell>
          <cell r="P1038">
            <v>1040</v>
          </cell>
          <cell r="Q1038">
            <v>936</v>
          </cell>
          <cell r="R1038">
            <v>842.4</v>
          </cell>
        </row>
        <row r="1039">
          <cell r="D1039">
            <v>33020300201</v>
          </cell>
          <cell r="E1039" t="str">
            <v>颅内动脉瘤夹闭术加收(直径≥2.5CM)</v>
          </cell>
          <cell r="F1039">
            <v>750</v>
          </cell>
        </row>
        <row r="1039">
          <cell r="H1039">
            <v>700</v>
          </cell>
          <cell r="I1039">
            <v>700</v>
          </cell>
          <cell r="J1039">
            <v>700</v>
          </cell>
          <cell r="K1039">
            <v>500</v>
          </cell>
          <cell r="L1039">
            <v>750</v>
          </cell>
          <cell r="M1039">
            <v>750</v>
          </cell>
          <cell r="N1039">
            <v>750</v>
          </cell>
          <cell r="O1039">
            <v>675</v>
          </cell>
          <cell r="P1039">
            <v>750</v>
          </cell>
          <cell r="Q1039">
            <v>750</v>
          </cell>
          <cell r="R1039">
            <v>750</v>
          </cell>
        </row>
        <row r="1040">
          <cell r="D1040">
            <v>33060503201</v>
          </cell>
          <cell r="E1040" t="str">
            <v>颌下腺导管结石取石术</v>
          </cell>
          <cell r="F1040">
            <v>242</v>
          </cell>
        </row>
        <row r="1040">
          <cell r="H1040">
            <v>240</v>
          </cell>
          <cell r="I1040">
            <v>220</v>
          </cell>
          <cell r="J1040">
            <v>200</v>
          </cell>
          <cell r="K1040">
            <v>170</v>
          </cell>
          <cell r="L1040">
            <v>242</v>
          </cell>
          <cell r="M1040">
            <v>217.8</v>
          </cell>
          <cell r="N1040">
            <v>196.02</v>
          </cell>
          <cell r="O1040">
            <v>176.418</v>
          </cell>
          <cell r="P1040">
            <v>242</v>
          </cell>
          <cell r="Q1040">
            <v>217.8</v>
          </cell>
          <cell r="R1040">
            <v>196.02</v>
          </cell>
        </row>
        <row r="1041">
          <cell r="D1041">
            <v>33070303300</v>
          </cell>
          <cell r="E1041" t="str">
            <v>先天性食管裂孔疝修补术</v>
          </cell>
          <cell r="F1041">
            <v>2376</v>
          </cell>
        </row>
        <row r="1041">
          <cell r="H1041">
            <v>2290</v>
          </cell>
          <cell r="I1041">
            <v>2080</v>
          </cell>
          <cell r="J1041">
            <v>1870</v>
          </cell>
          <cell r="K1041">
            <v>1440</v>
          </cell>
          <cell r="L1041">
            <v>2376</v>
          </cell>
          <cell r="M1041">
            <v>2138.4</v>
          </cell>
          <cell r="N1041">
            <v>1924.56</v>
          </cell>
          <cell r="O1041">
            <v>1732.104</v>
          </cell>
          <cell r="P1041">
            <v>2376</v>
          </cell>
          <cell r="Q1041">
            <v>2138.4</v>
          </cell>
          <cell r="R1041">
            <v>1924.56</v>
          </cell>
        </row>
        <row r="1042">
          <cell r="D1042">
            <v>33090001000</v>
          </cell>
          <cell r="E1042" t="str">
            <v>经胸腔镜内乳淋巴链清除术</v>
          </cell>
          <cell r="F1042">
            <v>1782</v>
          </cell>
        </row>
        <row r="1042">
          <cell r="H1042">
            <v>1715</v>
          </cell>
          <cell r="I1042">
            <v>1560</v>
          </cell>
          <cell r="J1042">
            <v>1405</v>
          </cell>
          <cell r="K1042">
            <v>1080</v>
          </cell>
          <cell r="L1042">
            <v>1782</v>
          </cell>
          <cell r="M1042">
            <v>1603.8</v>
          </cell>
          <cell r="N1042">
            <v>1443.42</v>
          </cell>
          <cell r="O1042">
            <v>1299.078</v>
          </cell>
          <cell r="P1042">
            <v>1782</v>
          </cell>
          <cell r="Q1042">
            <v>1603.8</v>
          </cell>
          <cell r="R1042">
            <v>1443.42</v>
          </cell>
        </row>
        <row r="1043">
          <cell r="D1043">
            <v>33050101700</v>
          </cell>
          <cell r="E1043" t="str">
            <v>分期耳廓成形术</v>
          </cell>
          <cell r="F1043">
            <v>1904</v>
          </cell>
        </row>
        <row r="1043">
          <cell r="H1043">
            <v>1835</v>
          </cell>
          <cell r="I1043">
            <v>1660</v>
          </cell>
          <cell r="J1043">
            <v>1495</v>
          </cell>
          <cell r="K1043">
            <v>1150</v>
          </cell>
          <cell r="L1043">
            <v>1904</v>
          </cell>
          <cell r="M1043">
            <v>1713.6</v>
          </cell>
          <cell r="N1043">
            <v>1542.24</v>
          </cell>
          <cell r="O1043">
            <v>1388.016</v>
          </cell>
          <cell r="P1043">
            <v>1904</v>
          </cell>
          <cell r="Q1043">
            <v>1713.6</v>
          </cell>
          <cell r="R1043">
            <v>1542.24</v>
          </cell>
        </row>
        <row r="1044">
          <cell r="D1044">
            <v>33050101800</v>
          </cell>
          <cell r="E1044" t="str">
            <v>耳廓再造术</v>
          </cell>
          <cell r="F1044">
            <v>2376</v>
          </cell>
        </row>
        <row r="1044">
          <cell r="H1044">
            <v>2290</v>
          </cell>
          <cell r="I1044">
            <v>2080</v>
          </cell>
          <cell r="J1044">
            <v>1870</v>
          </cell>
          <cell r="K1044">
            <v>1440</v>
          </cell>
          <cell r="L1044">
            <v>2376</v>
          </cell>
          <cell r="M1044">
            <v>2138.4</v>
          </cell>
          <cell r="N1044">
            <v>1924.56</v>
          </cell>
          <cell r="O1044">
            <v>1732.104</v>
          </cell>
          <cell r="P1044">
            <v>2376</v>
          </cell>
          <cell r="Q1044">
            <v>2138.4</v>
          </cell>
          <cell r="R1044">
            <v>1924.56</v>
          </cell>
        </row>
        <row r="1045">
          <cell r="D1045">
            <v>33150103300</v>
          </cell>
          <cell r="E1045" t="str">
            <v>经胸腹联合切口胸椎间盘切除术</v>
          </cell>
          <cell r="F1045">
            <v>3510</v>
          </cell>
        </row>
        <row r="1045">
          <cell r="H1045">
            <v>3380</v>
          </cell>
          <cell r="I1045">
            <v>3070</v>
          </cell>
          <cell r="J1045">
            <v>2760</v>
          </cell>
          <cell r="K1045">
            <v>2120</v>
          </cell>
          <cell r="L1045">
            <v>3510</v>
          </cell>
          <cell r="M1045">
            <v>3159</v>
          </cell>
          <cell r="N1045">
            <v>2843.1</v>
          </cell>
          <cell r="O1045">
            <v>2558.79</v>
          </cell>
          <cell r="P1045">
            <v>3510</v>
          </cell>
          <cell r="Q1045">
            <v>3159</v>
          </cell>
          <cell r="R1045">
            <v>2843.1</v>
          </cell>
        </row>
        <row r="1046">
          <cell r="D1046">
            <v>33130200800</v>
          </cell>
          <cell r="E1046" t="str">
            <v>经腹腔镜输卵管高压洗注术</v>
          </cell>
          <cell r="F1046">
            <v>1782</v>
          </cell>
        </row>
        <row r="1046">
          <cell r="H1046">
            <v>1715</v>
          </cell>
          <cell r="I1046">
            <v>1560</v>
          </cell>
          <cell r="J1046">
            <v>1405</v>
          </cell>
          <cell r="K1046">
            <v>1080</v>
          </cell>
          <cell r="L1046">
            <v>1782</v>
          </cell>
          <cell r="M1046">
            <v>1603.8</v>
          </cell>
          <cell r="N1046">
            <v>1443.42</v>
          </cell>
          <cell r="O1046">
            <v>1299.078</v>
          </cell>
          <cell r="P1046">
            <v>1782</v>
          </cell>
          <cell r="Q1046">
            <v>1603.8</v>
          </cell>
          <cell r="R1046">
            <v>1443.42</v>
          </cell>
        </row>
        <row r="1047">
          <cell r="D1047">
            <v>33150102403</v>
          </cell>
          <cell r="E1047" t="str">
            <v>环枢融合术</v>
          </cell>
          <cell r="F1047">
            <v>3119</v>
          </cell>
        </row>
        <row r="1047">
          <cell r="H1047">
            <v>3000</v>
          </cell>
          <cell r="I1047">
            <v>2730</v>
          </cell>
          <cell r="J1047">
            <v>2455</v>
          </cell>
          <cell r="K1047">
            <v>1890</v>
          </cell>
          <cell r="L1047">
            <v>3119</v>
          </cell>
          <cell r="M1047">
            <v>2807.1</v>
          </cell>
          <cell r="N1047">
            <v>2526.39</v>
          </cell>
          <cell r="O1047">
            <v>2273.751</v>
          </cell>
          <cell r="P1047">
            <v>3119</v>
          </cell>
          <cell r="Q1047">
            <v>2807.1</v>
          </cell>
          <cell r="R1047">
            <v>2526.39</v>
          </cell>
        </row>
        <row r="1048">
          <cell r="D1048">
            <v>33070103900</v>
          </cell>
          <cell r="E1048" t="str">
            <v>气管支气管损伤修补术</v>
          </cell>
          <cell r="F1048">
            <v>1607</v>
          </cell>
        </row>
        <row r="1048">
          <cell r="H1048">
            <v>1545</v>
          </cell>
          <cell r="I1048">
            <v>1405</v>
          </cell>
          <cell r="J1048">
            <v>1260</v>
          </cell>
          <cell r="K1048">
            <v>970</v>
          </cell>
          <cell r="L1048">
            <v>1607</v>
          </cell>
          <cell r="M1048">
            <v>1446.3</v>
          </cell>
          <cell r="N1048">
            <v>1301.67</v>
          </cell>
          <cell r="O1048">
            <v>1171.503</v>
          </cell>
          <cell r="P1048">
            <v>1607</v>
          </cell>
          <cell r="Q1048">
            <v>1446.3</v>
          </cell>
          <cell r="R1048">
            <v>1301.67</v>
          </cell>
        </row>
        <row r="1049">
          <cell r="D1049">
            <v>33150102600</v>
          </cell>
          <cell r="E1049" t="str">
            <v>后入路枢环枕融合植骨固定术</v>
          </cell>
          <cell r="F1049">
            <v>3510</v>
          </cell>
        </row>
        <row r="1049">
          <cell r="H1049">
            <v>3380</v>
          </cell>
          <cell r="I1049">
            <v>3070</v>
          </cell>
          <cell r="J1049">
            <v>2760</v>
          </cell>
          <cell r="K1049">
            <v>2120</v>
          </cell>
          <cell r="L1049">
            <v>3510</v>
          </cell>
          <cell r="M1049">
            <v>3159</v>
          </cell>
          <cell r="N1049">
            <v>2843.1</v>
          </cell>
          <cell r="O1049">
            <v>2558.79</v>
          </cell>
          <cell r="P1049">
            <v>3510</v>
          </cell>
          <cell r="Q1049">
            <v>3159</v>
          </cell>
          <cell r="R1049">
            <v>2843.1</v>
          </cell>
        </row>
        <row r="1050">
          <cell r="D1050">
            <v>33100301601</v>
          </cell>
          <cell r="E1050" t="str">
            <v>先天性肠腔闭锁成形术(多处闭锁)</v>
          </cell>
          <cell r="F1050">
            <v>2795</v>
          </cell>
        </row>
        <row r="1050">
          <cell r="H1050">
            <v>2690</v>
          </cell>
          <cell r="I1050">
            <v>2520</v>
          </cell>
          <cell r="J1050">
            <v>2350</v>
          </cell>
          <cell r="K1050">
            <v>1810</v>
          </cell>
          <cell r="L1050">
            <v>2795</v>
          </cell>
          <cell r="M1050">
            <v>2515.5</v>
          </cell>
          <cell r="N1050">
            <v>2263.95</v>
          </cell>
          <cell r="O1050">
            <v>2037.555</v>
          </cell>
          <cell r="P1050">
            <v>2795</v>
          </cell>
          <cell r="Q1050">
            <v>2515.5</v>
          </cell>
          <cell r="R1050">
            <v>2263.95</v>
          </cell>
        </row>
        <row r="1051">
          <cell r="D1051">
            <v>33060400800</v>
          </cell>
          <cell r="E1051" t="str">
            <v>牙再植术</v>
          </cell>
          <cell r="F1051">
            <v>196</v>
          </cell>
        </row>
        <row r="1051">
          <cell r="H1051">
            <v>195</v>
          </cell>
          <cell r="I1051">
            <v>170</v>
          </cell>
          <cell r="J1051">
            <v>160</v>
          </cell>
          <cell r="K1051">
            <v>140</v>
          </cell>
          <cell r="L1051">
            <v>196</v>
          </cell>
          <cell r="M1051">
            <v>176.4</v>
          </cell>
          <cell r="N1051">
            <v>158.76</v>
          </cell>
          <cell r="O1051">
            <v>142.884</v>
          </cell>
          <cell r="P1051">
            <v>196</v>
          </cell>
          <cell r="Q1051">
            <v>176.4</v>
          </cell>
          <cell r="R1051">
            <v>158.76</v>
          </cell>
        </row>
        <row r="1052">
          <cell r="D1052">
            <v>33030000100</v>
          </cell>
          <cell r="E1052" t="str">
            <v>垂体细胞移植术</v>
          </cell>
          <cell r="F1052">
            <v>3807</v>
          </cell>
        </row>
        <row r="1052">
          <cell r="H1052">
            <v>3665</v>
          </cell>
          <cell r="I1052">
            <v>3325</v>
          </cell>
          <cell r="J1052">
            <v>2990</v>
          </cell>
          <cell r="K1052">
            <v>2300</v>
          </cell>
          <cell r="L1052">
            <v>3807</v>
          </cell>
          <cell r="M1052">
            <v>3426.3</v>
          </cell>
          <cell r="N1052">
            <v>3083.67</v>
          </cell>
          <cell r="O1052">
            <v>2775.303</v>
          </cell>
          <cell r="P1052">
            <v>3807</v>
          </cell>
          <cell r="Q1052">
            <v>3426.3</v>
          </cell>
          <cell r="R1052">
            <v>3083.67</v>
          </cell>
        </row>
        <row r="1053">
          <cell r="D1053">
            <v>33020101700</v>
          </cell>
          <cell r="E1053" t="str">
            <v>经颅视神经管减压术</v>
          </cell>
          <cell r="F1053">
            <v>3015</v>
          </cell>
        </row>
        <row r="1053">
          <cell r="H1053">
            <v>2810</v>
          </cell>
          <cell r="I1053">
            <v>2560</v>
          </cell>
          <cell r="J1053">
            <v>2310</v>
          </cell>
          <cell r="K1053">
            <v>1650</v>
          </cell>
          <cell r="L1053">
            <v>3015</v>
          </cell>
          <cell r="M1053">
            <v>2713.5</v>
          </cell>
          <cell r="N1053">
            <v>2442.15</v>
          </cell>
          <cell r="O1053">
            <v>2197.935</v>
          </cell>
          <cell r="P1053">
            <v>3015</v>
          </cell>
          <cell r="Q1053">
            <v>2713.5</v>
          </cell>
          <cell r="R1053">
            <v>2442.15</v>
          </cell>
        </row>
        <row r="1054">
          <cell r="D1054">
            <v>33130400801</v>
          </cell>
          <cell r="E1054" t="str">
            <v>复杂性尿瘘修补术</v>
          </cell>
          <cell r="F1054">
            <v>1931</v>
          </cell>
        </row>
        <row r="1054">
          <cell r="H1054">
            <v>1785</v>
          </cell>
          <cell r="I1054">
            <v>1625</v>
          </cell>
          <cell r="J1054">
            <v>1460</v>
          </cell>
          <cell r="K1054">
            <v>1170</v>
          </cell>
          <cell r="L1054">
            <v>1931</v>
          </cell>
          <cell r="M1054">
            <v>1737.9</v>
          </cell>
          <cell r="N1054">
            <v>1564.11</v>
          </cell>
          <cell r="O1054">
            <v>1407.699</v>
          </cell>
          <cell r="P1054">
            <v>1931</v>
          </cell>
          <cell r="Q1054">
            <v>1737.9</v>
          </cell>
          <cell r="R1054">
            <v>1564.11</v>
          </cell>
        </row>
        <row r="1055">
          <cell r="D1055">
            <v>33120201202</v>
          </cell>
          <cell r="E1055" t="str">
            <v>阴茎肿瘤双侧淋巴清扫术</v>
          </cell>
          <cell r="F1055">
            <v>2970</v>
          </cell>
        </row>
        <row r="1055">
          <cell r="H1055">
            <v>2750</v>
          </cell>
          <cell r="I1055">
            <v>2500</v>
          </cell>
          <cell r="J1055">
            <v>2250</v>
          </cell>
          <cell r="K1055">
            <v>1800</v>
          </cell>
          <cell r="L1055">
            <v>2970</v>
          </cell>
          <cell r="M1055">
            <v>2673</v>
          </cell>
          <cell r="N1055">
            <v>2405.7</v>
          </cell>
          <cell r="O1055">
            <v>2165.13</v>
          </cell>
          <cell r="P1055">
            <v>2970</v>
          </cell>
          <cell r="Q1055">
            <v>2673</v>
          </cell>
          <cell r="R1055">
            <v>2405.7</v>
          </cell>
        </row>
        <row r="1056">
          <cell r="D1056">
            <v>33100502600</v>
          </cell>
          <cell r="E1056" t="str">
            <v>肝血管瘤缝扎术</v>
          </cell>
          <cell r="F1056">
            <v>2241</v>
          </cell>
        </row>
        <row r="1056">
          <cell r="H1056">
            <v>2160</v>
          </cell>
          <cell r="I1056">
            <v>1960</v>
          </cell>
          <cell r="J1056">
            <v>1770</v>
          </cell>
          <cell r="K1056">
            <v>1360</v>
          </cell>
          <cell r="L1056">
            <v>2241</v>
          </cell>
          <cell r="M1056">
            <v>2016.9</v>
          </cell>
          <cell r="N1056">
            <v>1815.21</v>
          </cell>
          <cell r="O1056">
            <v>1633.689</v>
          </cell>
          <cell r="P1056">
            <v>2241</v>
          </cell>
          <cell r="Q1056">
            <v>2016.9</v>
          </cell>
          <cell r="R1056">
            <v>1815.21</v>
          </cell>
        </row>
        <row r="1057">
          <cell r="D1057">
            <v>33020103300</v>
          </cell>
          <cell r="E1057" t="str">
            <v>癫痫病灶切除术</v>
          </cell>
          <cell r="F1057">
            <v>3480</v>
          </cell>
        </row>
        <row r="1057">
          <cell r="H1057">
            <v>3240</v>
          </cell>
          <cell r="I1057">
            <v>2950</v>
          </cell>
          <cell r="J1057">
            <v>2660</v>
          </cell>
          <cell r="K1057">
            <v>1900</v>
          </cell>
          <cell r="L1057">
            <v>3480</v>
          </cell>
          <cell r="M1057">
            <v>3132</v>
          </cell>
          <cell r="N1057">
            <v>2818.8</v>
          </cell>
          <cell r="O1057">
            <v>2536.92</v>
          </cell>
          <cell r="P1057">
            <v>3480</v>
          </cell>
          <cell r="Q1057">
            <v>3132</v>
          </cell>
          <cell r="R1057">
            <v>2818.8</v>
          </cell>
        </row>
        <row r="1058">
          <cell r="D1058">
            <v>33150105500</v>
          </cell>
          <cell r="E1058" t="str">
            <v>滑板椎弓根钉复位植骨内固定术</v>
          </cell>
          <cell r="F1058">
            <v>3510</v>
          </cell>
        </row>
        <row r="1058">
          <cell r="H1058">
            <v>3250</v>
          </cell>
          <cell r="I1058">
            <v>2950</v>
          </cell>
          <cell r="J1058">
            <v>2650</v>
          </cell>
          <cell r="K1058">
            <v>2120</v>
          </cell>
          <cell r="L1058">
            <v>3510</v>
          </cell>
          <cell r="M1058">
            <v>3159</v>
          </cell>
          <cell r="N1058">
            <v>2843.1</v>
          </cell>
          <cell r="O1058">
            <v>2558.79</v>
          </cell>
          <cell r="P1058">
            <v>3510</v>
          </cell>
          <cell r="Q1058">
            <v>3159</v>
          </cell>
          <cell r="R1058">
            <v>2843.1</v>
          </cell>
        </row>
        <row r="1059">
          <cell r="D1059">
            <v>33100500300</v>
          </cell>
          <cell r="E1059" t="str">
            <v>经腹腔镜肝脓肿引流术</v>
          </cell>
          <cell r="F1059">
            <v>1931</v>
          </cell>
        </row>
        <row r="1059">
          <cell r="H1059">
            <v>1860</v>
          </cell>
          <cell r="I1059">
            <v>1690</v>
          </cell>
          <cell r="J1059">
            <v>1520</v>
          </cell>
          <cell r="K1059">
            <v>1170</v>
          </cell>
          <cell r="L1059">
            <v>1931</v>
          </cell>
          <cell r="M1059">
            <v>1737.9</v>
          </cell>
          <cell r="N1059">
            <v>1564.11</v>
          </cell>
          <cell r="O1059">
            <v>1407.699</v>
          </cell>
          <cell r="P1059">
            <v>1931</v>
          </cell>
          <cell r="Q1059">
            <v>1737.9</v>
          </cell>
          <cell r="R1059">
            <v>1564.11</v>
          </cell>
        </row>
        <row r="1060">
          <cell r="D1060">
            <v>33020103200</v>
          </cell>
          <cell r="E1060" t="str">
            <v>多处软脑膜下横纤维切断术</v>
          </cell>
          <cell r="F1060">
            <v>4515</v>
          </cell>
        </row>
        <row r="1060">
          <cell r="H1060">
            <v>4210</v>
          </cell>
          <cell r="I1060">
            <v>3830</v>
          </cell>
          <cell r="J1060">
            <v>3450</v>
          </cell>
          <cell r="K1060">
            <v>2470</v>
          </cell>
          <cell r="L1060">
            <v>4515</v>
          </cell>
          <cell r="M1060">
            <v>4063.5</v>
          </cell>
          <cell r="N1060">
            <v>3657.15</v>
          </cell>
          <cell r="O1060">
            <v>3291.435</v>
          </cell>
          <cell r="P1060">
            <v>4515</v>
          </cell>
          <cell r="Q1060">
            <v>4063.5</v>
          </cell>
          <cell r="R1060">
            <v>3657.15</v>
          </cell>
        </row>
        <row r="1061">
          <cell r="D1061">
            <v>33150100401</v>
          </cell>
          <cell r="E1061" t="str">
            <v>脊柱肿瘤切除人工椎体替换术</v>
          </cell>
          <cell r="F1061">
            <v>4266</v>
          </cell>
        </row>
        <row r="1061">
          <cell r="H1061">
            <v>3950</v>
          </cell>
          <cell r="I1061">
            <v>3585</v>
          </cell>
          <cell r="J1061">
            <v>3225</v>
          </cell>
          <cell r="K1061">
            <v>2580</v>
          </cell>
          <cell r="L1061">
            <v>4266</v>
          </cell>
          <cell r="M1061">
            <v>3839.4</v>
          </cell>
          <cell r="N1061">
            <v>3455.46</v>
          </cell>
          <cell r="O1061">
            <v>3109.914</v>
          </cell>
          <cell r="P1061">
            <v>4266</v>
          </cell>
          <cell r="Q1061">
            <v>3839.4</v>
          </cell>
          <cell r="R1061">
            <v>3455.46</v>
          </cell>
        </row>
        <row r="1062">
          <cell r="D1062">
            <v>33030002302</v>
          </cell>
          <cell r="E1062" t="str">
            <v>异位嗜铬细胞瘤根治术(单侧)</v>
          </cell>
          <cell r="F1062">
            <v>3119</v>
          </cell>
        </row>
        <row r="1062">
          <cell r="H1062">
            <v>3000</v>
          </cell>
          <cell r="I1062">
            <v>2730</v>
          </cell>
          <cell r="J1062">
            <v>2455</v>
          </cell>
          <cell r="K1062">
            <v>1890</v>
          </cell>
          <cell r="L1062">
            <v>3119</v>
          </cell>
          <cell r="M1062">
            <v>2807.1</v>
          </cell>
          <cell r="N1062">
            <v>2526.39</v>
          </cell>
          <cell r="O1062">
            <v>2273.751</v>
          </cell>
          <cell r="P1062">
            <v>3119</v>
          </cell>
          <cell r="Q1062">
            <v>2807.1</v>
          </cell>
          <cell r="R1062">
            <v>2526.39</v>
          </cell>
        </row>
        <row r="1063">
          <cell r="D1063">
            <v>33150101101</v>
          </cell>
          <cell r="E1063" t="str">
            <v>骶尾部畸胎瘤切除术</v>
          </cell>
          <cell r="F1063">
            <v>3119</v>
          </cell>
        </row>
        <row r="1063">
          <cell r="H1063">
            <v>3000</v>
          </cell>
          <cell r="I1063">
            <v>2730</v>
          </cell>
          <cell r="J1063">
            <v>2460</v>
          </cell>
          <cell r="K1063">
            <v>1890</v>
          </cell>
          <cell r="L1063">
            <v>3119</v>
          </cell>
          <cell r="M1063">
            <v>2807.1</v>
          </cell>
          <cell r="N1063">
            <v>2526.39</v>
          </cell>
          <cell r="O1063">
            <v>2273.751</v>
          </cell>
          <cell r="P1063">
            <v>3119</v>
          </cell>
          <cell r="Q1063">
            <v>2807.1</v>
          </cell>
          <cell r="R1063">
            <v>2526.39</v>
          </cell>
        </row>
        <row r="1064">
          <cell r="D1064">
            <v>32060001000</v>
          </cell>
          <cell r="E1064" t="str">
            <v>脊髓动脉造影术</v>
          </cell>
          <cell r="F1064">
            <v>1650</v>
          </cell>
        </row>
        <row r="1064">
          <cell r="H1064">
            <v>1560</v>
          </cell>
          <cell r="I1064">
            <v>1410</v>
          </cell>
          <cell r="J1064">
            <v>1270</v>
          </cell>
          <cell r="K1064">
            <v>1080</v>
          </cell>
          <cell r="L1064">
            <v>1650</v>
          </cell>
          <cell r="M1064">
            <v>1485</v>
          </cell>
          <cell r="N1064">
            <v>1336.5</v>
          </cell>
          <cell r="O1064">
            <v>1202.85</v>
          </cell>
          <cell r="P1064">
            <v>1650</v>
          </cell>
          <cell r="Q1064">
            <v>1485</v>
          </cell>
          <cell r="R1064">
            <v>1336.5</v>
          </cell>
        </row>
        <row r="1065">
          <cell r="D1065">
            <v>33020104500</v>
          </cell>
          <cell r="E1065" t="str">
            <v>经颅内镜经鼻蝶垂体肿瘤切除术</v>
          </cell>
          <cell r="F1065">
            <v>4155</v>
          </cell>
        </row>
        <row r="1065">
          <cell r="H1065">
            <v>3870</v>
          </cell>
          <cell r="I1065">
            <v>3520</v>
          </cell>
          <cell r="J1065">
            <v>3170</v>
          </cell>
          <cell r="K1065">
            <v>2270</v>
          </cell>
          <cell r="L1065">
            <v>4155</v>
          </cell>
          <cell r="M1065">
            <v>3739.5</v>
          </cell>
          <cell r="N1065">
            <v>3365.55</v>
          </cell>
          <cell r="O1065">
            <v>3028.995</v>
          </cell>
          <cell r="P1065">
            <v>4155</v>
          </cell>
          <cell r="Q1065">
            <v>3739.5</v>
          </cell>
          <cell r="R1065">
            <v>3365.55</v>
          </cell>
        </row>
        <row r="1066">
          <cell r="D1066">
            <v>33080301000</v>
          </cell>
          <cell r="E1066" t="str">
            <v>心脏恶性肿瘤摘除术</v>
          </cell>
          <cell r="F1066">
            <v>4400</v>
          </cell>
        </row>
        <row r="1066">
          <cell r="H1066">
            <v>3990</v>
          </cell>
          <cell r="I1066">
            <v>3631</v>
          </cell>
          <cell r="J1066">
            <v>3268</v>
          </cell>
          <cell r="K1066">
            <v>1890</v>
          </cell>
          <cell r="L1066">
            <v>4400</v>
          </cell>
          <cell r="M1066">
            <v>3960</v>
          </cell>
          <cell r="N1066">
            <v>3564</v>
          </cell>
          <cell r="O1066">
            <v>3207.6</v>
          </cell>
          <cell r="P1066">
            <v>4400</v>
          </cell>
          <cell r="Q1066">
            <v>3960</v>
          </cell>
          <cell r="R1066">
            <v>3564</v>
          </cell>
        </row>
        <row r="1067">
          <cell r="D1067">
            <v>33110102500</v>
          </cell>
          <cell r="E1067" t="str">
            <v>肾肿瘤腔静脉内瘤栓切取术</v>
          </cell>
          <cell r="F1067">
            <v>4290</v>
          </cell>
        </row>
        <row r="1067">
          <cell r="H1067">
            <v>4000</v>
          </cell>
          <cell r="I1067">
            <v>3640</v>
          </cell>
          <cell r="J1067">
            <v>3280</v>
          </cell>
          <cell r="K1067">
            <v>2340</v>
          </cell>
          <cell r="L1067">
            <v>4290</v>
          </cell>
          <cell r="M1067">
            <v>3861</v>
          </cell>
          <cell r="N1067">
            <v>3474.9</v>
          </cell>
          <cell r="O1067">
            <v>3127.41</v>
          </cell>
          <cell r="P1067">
            <v>4290</v>
          </cell>
          <cell r="Q1067">
            <v>3861</v>
          </cell>
          <cell r="R1067">
            <v>3474.9</v>
          </cell>
        </row>
        <row r="1068">
          <cell r="D1068">
            <v>33110101600</v>
          </cell>
          <cell r="E1068" t="str">
            <v>肾切开取石术</v>
          </cell>
          <cell r="F1068">
            <v>1782</v>
          </cell>
        </row>
        <row r="1068">
          <cell r="H1068">
            <v>1715</v>
          </cell>
          <cell r="I1068">
            <v>1560</v>
          </cell>
          <cell r="J1068">
            <v>1405</v>
          </cell>
          <cell r="K1068">
            <v>1080</v>
          </cell>
          <cell r="L1068">
            <v>1782</v>
          </cell>
          <cell r="M1068">
            <v>1603.8</v>
          </cell>
          <cell r="N1068">
            <v>1443.42</v>
          </cell>
          <cell r="O1068">
            <v>1299.078</v>
          </cell>
          <cell r="P1068">
            <v>1782</v>
          </cell>
          <cell r="Q1068">
            <v>1603.8</v>
          </cell>
          <cell r="R1068">
            <v>1443.42</v>
          </cell>
        </row>
        <row r="1069">
          <cell r="D1069">
            <v>33150102402</v>
          </cell>
          <cell r="E1069" t="str">
            <v>枕颈融合术</v>
          </cell>
          <cell r="F1069">
            <v>3119</v>
          </cell>
        </row>
        <row r="1069">
          <cell r="H1069">
            <v>3000</v>
          </cell>
          <cell r="I1069">
            <v>2730</v>
          </cell>
          <cell r="J1069">
            <v>2455</v>
          </cell>
          <cell r="K1069">
            <v>1890</v>
          </cell>
          <cell r="L1069">
            <v>3119</v>
          </cell>
          <cell r="M1069">
            <v>2807.1</v>
          </cell>
          <cell r="N1069">
            <v>2526.39</v>
          </cell>
          <cell r="O1069">
            <v>2273.751</v>
          </cell>
          <cell r="P1069">
            <v>3119</v>
          </cell>
          <cell r="Q1069">
            <v>2807.1</v>
          </cell>
          <cell r="R1069">
            <v>2526.39</v>
          </cell>
        </row>
        <row r="1070">
          <cell r="D1070">
            <v>33020104001</v>
          </cell>
          <cell r="E1070" t="str">
            <v>上颌入路颅底海绵窦侵入肿瘤切除术</v>
          </cell>
          <cell r="F1070">
            <v>5940</v>
          </cell>
        </row>
        <row r="1070">
          <cell r="H1070">
            <v>5540</v>
          </cell>
          <cell r="I1070">
            <v>5040</v>
          </cell>
          <cell r="J1070">
            <v>4530</v>
          </cell>
          <cell r="K1070">
            <v>3240</v>
          </cell>
          <cell r="L1070">
            <v>5940</v>
          </cell>
          <cell r="M1070">
            <v>5346</v>
          </cell>
          <cell r="N1070">
            <v>4811.4</v>
          </cell>
          <cell r="O1070">
            <v>4330.26</v>
          </cell>
          <cell r="P1070">
            <v>5940</v>
          </cell>
          <cell r="Q1070">
            <v>5346</v>
          </cell>
          <cell r="R1070">
            <v>4811.4</v>
          </cell>
        </row>
        <row r="1071">
          <cell r="D1071">
            <v>33100403200</v>
          </cell>
          <cell r="E1071" t="str">
            <v>肛门括约肌再造术</v>
          </cell>
          <cell r="F1071">
            <v>1148</v>
          </cell>
        </row>
        <row r="1071">
          <cell r="H1071">
            <v>1100</v>
          </cell>
          <cell r="I1071">
            <v>1000</v>
          </cell>
          <cell r="J1071">
            <v>900</v>
          </cell>
          <cell r="K1071">
            <v>690</v>
          </cell>
          <cell r="L1071">
            <v>1148</v>
          </cell>
          <cell r="M1071">
            <v>1033.2</v>
          </cell>
          <cell r="N1071">
            <v>929.88</v>
          </cell>
          <cell r="O1071">
            <v>836.892</v>
          </cell>
          <cell r="P1071">
            <v>1148</v>
          </cell>
          <cell r="Q1071">
            <v>1033.2</v>
          </cell>
          <cell r="R1071">
            <v>929.88</v>
          </cell>
        </row>
        <row r="1072">
          <cell r="D1072">
            <v>33020300300</v>
          </cell>
          <cell r="E1072" t="str">
            <v>颅内动脉瘤包裹术</v>
          </cell>
          <cell r="F1072">
            <v>4260</v>
          </cell>
        </row>
        <row r="1072">
          <cell r="H1072">
            <v>3970</v>
          </cell>
          <cell r="I1072">
            <v>3610</v>
          </cell>
          <cell r="J1072">
            <v>3240</v>
          </cell>
          <cell r="K1072">
            <v>2320</v>
          </cell>
          <cell r="L1072">
            <v>4260</v>
          </cell>
          <cell r="M1072">
            <v>3834</v>
          </cell>
          <cell r="N1072">
            <v>3450.6</v>
          </cell>
          <cell r="O1072">
            <v>3105.54</v>
          </cell>
          <cell r="P1072">
            <v>4260</v>
          </cell>
          <cell r="Q1072">
            <v>3834</v>
          </cell>
          <cell r="R1072">
            <v>3450.6</v>
          </cell>
        </row>
        <row r="1073">
          <cell r="D1073">
            <v>33020104600</v>
          </cell>
          <cell r="E1073" t="str">
            <v>经颅内镜脑内囊肿造口术</v>
          </cell>
          <cell r="F1073">
            <v>3720</v>
          </cell>
        </row>
        <row r="1073">
          <cell r="H1073">
            <v>3470</v>
          </cell>
          <cell r="I1073">
            <v>3150</v>
          </cell>
          <cell r="J1073">
            <v>2840</v>
          </cell>
          <cell r="K1073">
            <v>2030</v>
          </cell>
          <cell r="L1073">
            <v>3720</v>
          </cell>
          <cell r="M1073">
            <v>3348</v>
          </cell>
          <cell r="N1073">
            <v>3013.2</v>
          </cell>
          <cell r="O1073">
            <v>2711.88</v>
          </cell>
          <cell r="P1073">
            <v>3720</v>
          </cell>
          <cell r="Q1073">
            <v>3348</v>
          </cell>
          <cell r="R1073">
            <v>3013.2</v>
          </cell>
        </row>
        <row r="1074">
          <cell r="D1074">
            <v>33110400100</v>
          </cell>
          <cell r="E1074" t="str">
            <v>尿道修补术</v>
          </cell>
          <cell r="F1074">
            <v>1904</v>
          </cell>
        </row>
        <row r="1074">
          <cell r="H1074">
            <v>1830</v>
          </cell>
          <cell r="I1074">
            <v>1660</v>
          </cell>
          <cell r="J1074">
            <v>1495</v>
          </cell>
          <cell r="K1074">
            <v>1150</v>
          </cell>
          <cell r="L1074">
            <v>1904</v>
          </cell>
          <cell r="M1074">
            <v>1713.6</v>
          </cell>
          <cell r="N1074">
            <v>1542.24</v>
          </cell>
          <cell r="O1074">
            <v>1388.016</v>
          </cell>
          <cell r="P1074">
            <v>1904</v>
          </cell>
          <cell r="Q1074">
            <v>1713.6</v>
          </cell>
          <cell r="R1074">
            <v>1542.24</v>
          </cell>
        </row>
        <row r="1075">
          <cell r="D1075">
            <v>33020301009</v>
          </cell>
          <cell r="E1075" t="str">
            <v>迷走神经剥离术（双侧）</v>
          </cell>
          <cell r="F1075">
            <v>4800</v>
          </cell>
        </row>
        <row r="1075">
          <cell r="H1075">
            <v>4000</v>
          </cell>
          <cell r="I1075">
            <v>3625</v>
          </cell>
          <cell r="J1075">
            <v>3275</v>
          </cell>
          <cell r="K1075">
            <v>2620</v>
          </cell>
          <cell r="L1075">
            <v>4800</v>
          </cell>
          <cell r="M1075">
            <v>4320</v>
          </cell>
          <cell r="N1075">
            <v>3888</v>
          </cell>
          <cell r="O1075">
            <v>3499.2</v>
          </cell>
          <cell r="P1075">
            <v>4800</v>
          </cell>
          <cell r="Q1075">
            <v>4320</v>
          </cell>
          <cell r="R1075">
            <v>3888</v>
          </cell>
        </row>
        <row r="1076">
          <cell r="D1076">
            <v>33080303100</v>
          </cell>
          <cell r="E1076" t="str">
            <v>开胸心脏挤压术</v>
          </cell>
          <cell r="F1076">
            <v>743</v>
          </cell>
        </row>
        <row r="1076">
          <cell r="H1076">
            <v>685</v>
          </cell>
          <cell r="I1076">
            <v>625</v>
          </cell>
          <cell r="J1076">
            <v>560</v>
          </cell>
          <cell r="K1076">
            <v>450</v>
          </cell>
          <cell r="L1076">
            <v>743</v>
          </cell>
          <cell r="M1076">
            <v>668.7</v>
          </cell>
          <cell r="N1076">
            <v>601.83</v>
          </cell>
          <cell r="O1076">
            <v>541.647</v>
          </cell>
          <cell r="P1076">
            <v>743</v>
          </cell>
          <cell r="Q1076">
            <v>668.7</v>
          </cell>
          <cell r="R1076">
            <v>601.83</v>
          </cell>
        </row>
        <row r="1077">
          <cell r="D1077">
            <v>33060402200</v>
          </cell>
          <cell r="E1077" t="str">
            <v>根端囊肿摘除术</v>
          </cell>
          <cell r="F1077">
            <v>196</v>
          </cell>
        </row>
        <row r="1077">
          <cell r="H1077">
            <v>195</v>
          </cell>
          <cell r="I1077">
            <v>170</v>
          </cell>
          <cell r="J1077">
            <v>160</v>
          </cell>
          <cell r="K1077">
            <v>140</v>
          </cell>
          <cell r="L1077">
            <v>196</v>
          </cell>
          <cell r="M1077">
            <v>176.4</v>
          </cell>
          <cell r="N1077">
            <v>158.76</v>
          </cell>
          <cell r="O1077">
            <v>142.884</v>
          </cell>
          <cell r="P1077">
            <v>196</v>
          </cell>
          <cell r="Q1077">
            <v>176.4</v>
          </cell>
          <cell r="R1077">
            <v>158.76</v>
          </cell>
        </row>
        <row r="1078">
          <cell r="D1078">
            <v>33050101600</v>
          </cell>
          <cell r="E1078" t="str">
            <v>一期耳廓成形术</v>
          </cell>
          <cell r="F1078">
            <v>1431</v>
          </cell>
        </row>
        <row r="1078">
          <cell r="H1078">
            <v>1380</v>
          </cell>
          <cell r="I1078">
            <v>1250</v>
          </cell>
          <cell r="J1078">
            <v>1120</v>
          </cell>
          <cell r="K1078">
            <v>860</v>
          </cell>
          <cell r="L1078">
            <v>1431</v>
          </cell>
          <cell r="M1078">
            <v>1287.9</v>
          </cell>
          <cell r="N1078">
            <v>1159.11</v>
          </cell>
          <cell r="O1078">
            <v>1043.199</v>
          </cell>
          <cell r="P1078">
            <v>1431</v>
          </cell>
          <cell r="Q1078">
            <v>1287.9</v>
          </cell>
          <cell r="R1078">
            <v>1159.11</v>
          </cell>
        </row>
        <row r="1079">
          <cell r="D1079">
            <v>33070101501</v>
          </cell>
          <cell r="E1079" t="str">
            <v>梨状窝赘生物摘除术</v>
          </cell>
          <cell r="F1079">
            <v>1755</v>
          </cell>
        </row>
        <row r="1079">
          <cell r="H1079">
            <v>1690</v>
          </cell>
          <cell r="I1079">
            <v>1530</v>
          </cell>
          <cell r="J1079">
            <v>1380</v>
          </cell>
          <cell r="K1079">
            <v>1060</v>
          </cell>
          <cell r="L1079">
            <v>1755</v>
          </cell>
          <cell r="M1079">
            <v>1579.5</v>
          </cell>
          <cell r="N1079">
            <v>1421.55</v>
          </cell>
          <cell r="O1079">
            <v>1279.395</v>
          </cell>
          <cell r="P1079">
            <v>1755</v>
          </cell>
          <cell r="Q1079">
            <v>1579.5</v>
          </cell>
          <cell r="R1079">
            <v>1421.55</v>
          </cell>
        </row>
        <row r="1080">
          <cell r="D1080">
            <v>33060404200</v>
          </cell>
          <cell r="E1080" t="str">
            <v>牙周组织瓣移植术</v>
          </cell>
          <cell r="F1080">
            <v>506</v>
          </cell>
        </row>
        <row r="1080">
          <cell r="H1080">
            <v>505</v>
          </cell>
          <cell r="I1080">
            <v>460</v>
          </cell>
          <cell r="J1080">
            <v>415</v>
          </cell>
          <cell r="K1080">
            <v>360</v>
          </cell>
          <cell r="L1080">
            <v>506</v>
          </cell>
          <cell r="M1080">
            <v>455.4</v>
          </cell>
          <cell r="N1080">
            <v>409.86</v>
          </cell>
          <cell r="O1080">
            <v>368.874</v>
          </cell>
          <cell r="P1080">
            <v>506</v>
          </cell>
          <cell r="Q1080">
            <v>455.4</v>
          </cell>
          <cell r="R1080">
            <v>409.86</v>
          </cell>
        </row>
        <row r="1081">
          <cell r="D1081">
            <v>33020102900</v>
          </cell>
          <cell r="E1081" t="str">
            <v>大脑半球切除术</v>
          </cell>
          <cell r="F1081">
            <v>5280</v>
          </cell>
        </row>
        <row r="1081">
          <cell r="H1081">
            <v>4920</v>
          </cell>
          <cell r="I1081">
            <v>4480</v>
          </cell>
          <cell r="J1081">
            <v>4030</v>
          </cell>
          <cell r="K1081">
            <v>2880</v>
          </cell>
          <cell r="L1081">
            <v>5280</v>
          </cell>
          <cell r="M1081">
            <v>4752</v>
          </cell>
          <cell r="N1081">
            <v>4276.8</v>
          </cell>
          <cell r="O1081">
            <v>3849.12</v>
          </cell>
          <cell r="P1081">
            <v>5280</v>
          </cell>
          <cell r="Q1081">
            <v>4752</v>
          </cell>
          <cell r="R1081">
            <v>4276.8</v>
          </cell>
        </row>
        <row r="1082">
          <cell r="D1082">
            <v>33100802300</v>
          </cell>
          <cell r="E1082" t="str">
            <v>门静脉切开取栓术</v>
          </cell>
          <cell r="F1082">
            <v>2700</v>
          </cell>
        </row>
        <row r="1082">
          <cell r="H1082">
            <v>2500</v>
          </cell>
          <cell r="I1082">
            <v>2275</v>
          </cell>
          <cell r="J1082">
            <v>2050</v>
          </cell>
          <cell r="K1082">
            <v>1640</v>
          </cell>
          <cell r="L1082">
            <v>2700</v>
          </cell>
          <cell r="M1082">
            <v>2430</v>
          </cell>
          <cell r="N1082">
            <v>2187</v>
          </cell>
          <cell r="O1082">
            <v>1968.3</v>
          </cell>
          <cell r="P1082">
            <v>2700</v>
          </cell>
          <cell r="Q1082">
            <v>2430</v>
          </cell>
          <cell r="R1082">
            <v>2187</v>
          </cell>
        </row>
        <row r="1083">
          <cell r="D1083">
            <v>33080101200</v>
          </cell>
          <cell r="E1083" t="str">
            <v>肺动脉瓣狭窄矫治术</v>
          </cell>
          <cell r="F1083">
            <v>4125</v>
          </cell>
        </row>
        <row r="1083">
          <cell r="H1083">
            <v>3850</v>
          </cell>
          <cell r="I1083">
            <v>3500</v>
          </cell>
          <cell r="J1083">
            <v>3150</v>
          </cell>
          <cell r="K1083">
            <v>2250</v>
          </cell>
          <cell r="L1083">
            <v>4125</v>
          </cell>
          <cell r="M1083">
            <v>3712.5</v>
          </cell>
          <cell r="N1083">
            <v>3341.25</v>
          </cell>
          <cell r="O1083">
            <v>3007.125</v>
          </cell>
          <cell r="P1083">
            <v>4125</v>
          </cell>
          <cell r="Q1083">
            <v>3712.5</v>
          </cell>
          <cell r="R1083">
            <v>3341.25</v>
          </cell>
        </row>
        <row r="1084">
          <cell r="D1084">
            <v>33070101700</v>
          </cell>
          <cell r="E1084" t="str">
            <v>全喉全下咽切除皮瓣修复术</v>
          </cell>
          <cell r="F1084">
            <v>5925</v>
          </cell>
        </row>
        <row r="1084">
          <cell r="H1084">
            <v>5530</v>
          </cell>
          <cell r="I1084">
            <v>5030</v>
          </cell>
          <cell r="J1084">
            <v>4530</v>
          </cell>
          <cell r="K1084">
            <v>3230</v>
          </cell>
          <cell r="L1084">
            <v>5925</v>
          </cell>
          <cell r="M1084">
            <v>5332.5</v>
          </cell>
          <cell r="N1084">
            <v>4799.25</v>
          </cell>
          <cell r="O1084">
            <v>4319.325</v>
          </cell>
          <cell r="P1084">
            <v>5925</v>
          </cell>
          <cell r="Q1084">
            <v>5332.5</v>
          </cell>
          <cell r="R1084">
            <v>4799.25</v>
          </cell>
        </row>
        <row r="1085">
          <cell r="D1085">
            <v>33100601600</v>
          </cell>
          <cell r="E1085" t="str">
            <v>经内镜奥狄氏括约肌切开胰管取石术</v>
          </cell>
          <cell r="F1085">
            <v>1931</v>
          </cell>
        </row>
        <row r="1085">
          <cell r="H1085">
            <v>1785</v>
          </cell>
          <cell r="I1085">
            <v>1625</v>
          </cell>
          <cell r="J1085">
            <v>1460</v>
          </cell>
          <cell r="K1085">
            <v>1170</v>
          </cell>
          <cell r="L1085">
            <v>1931</v>
          </cell>
          <cell r="M1085">
            <v>1737.9</v>
          </cell>
          <cell r="N1085">
            <v>1564.11</v>
          </cell>
          <cell r="O1085">
            <v>1407.699</v>
          </cell>
          <cell r="P1085">
            <v>1931</v>
          </cell>
          <cell r="Q1085">
            <v>1737.9</v>
          </cell>
          <cell r="R1085">
            <v>1564.11</v>
          </cell>
        </row>
        <row r="1086">
          <cell r="D1086">
            <v>33120401401</v>
          </cell>
          <cell r="E1086" t="str">
            <v>阴茎加粗术</v>
          </cell>
          <cell r="F1086">
            <v>1904</v>
          </cell>
        </row>
        <row r="1086">
          <cell r="H1086">
            <v>1830</v>
          </cell>
          <cell r="I1086">
            <v>1660</v>
          </cell>
          <cell r="J1086">
            <v>1500</v>
          </cell>
          <cell r="K1086">
            <v>1150</v>
          </cell>
          <cell r="L1086">
            <v>1904</v>
          </cell>
          <cell r="M1086">
            <v>1713.6</v>
          </cell>
          <cell r="N1086">
            <v>1542.24</v>
          </cell>
          <cell r="O1086">
            <v>1388.016</v>
          </cell>
          <cell r="P1086">
            <v>1904</v>
          </cell>
          <cell r="Q1086">
            <v>1713.6</v>
          </cell>
          <cell r="R1086">
            <v>1542.24</v>
          </cell>
        </row>
        <row r="1087">
          <cell r="D1087">
            <v>33152102102</v>
          </cell>
          <cell r="E1087" t="str">
            <v>多指皮肤撕脱伤修复加收（三指及以上）</v>
          </cell>
          <cell r="F1087">
            <v>385</v>
          </cell>
        </row>
        <row r="1087">
          <cell r="H1087">
            <v>355</v>
          </cell>
          <cell r="I1087">
            <v>320</v>
          </cell>
          <cell r="J1087">
            <v>290</v>
          </cell>
          <cell r="K1087">
            <v>231</v>
          </cell>
          <cell r="L1087">
            <v>385</v>
          </cell>
          <cell r="M1087">
            <v>346.5</v>
          </cell>
          <cell r="N1087">
            <v>311.85</v>
          </cell>
          <cell r="O1087">
            <v>280.665</v>
          </cell>
          <cell r="P1087">
            <v>385</v>
          </cell>
          <cell r="Q1087">
            <v>346.5</v>
          </cell>
          <cell r="R1087">
            <v>311.85</v>
          </cell>
        </row>
        <row r="1088">
          <cell r="D1088">
            <v>33020300202</v>
          </cell>
          <cell r="E1088" t="str">
            <v>颅内动脉瘤夹闭术多夹闭一个加收</v>
          </cell>
          <cell r="F1088">
            <v>750</v>
          </cell>
        </row>
        <row r="1088">
          <cell r="H1088">
            <v>700</v>
          </cell>
          <cell r="I1088">
            <v>700</v>
          </cell>
          <cell r="J1088">
            <v>700</v>
          </cell>
          <cell r="K1088">
            <v>500</v>
          </cell>
          <cell r="L1088">
            <v>750</v>
          </cell>
          <cell r="M1088">
            <v>750</v>
          </cell>
          <cell r="N1088">
            <v>750</v>
          </cell>
          <cell r="O1088">
            <v>675</v>
          </cell>
          <cell r="P1088">
            <v>750</v>
          </cell>
          <cell r="Q1088">
            <v>750</v>
          </cell>
          <cell r="R1088">
            <v>750</v>
          </cell>
        </row>
        <row r="1089">
          <cell r="D1089">
            <v>33020104200</v>
          </cell>
          <cell r="E1089" t="str">
            <v>经颅内镜第三脑室底造瘘术</v>
          </cell>
          <cell r="F1089">
            <v>4635</v>
          </cell>
        </row>
        <row r="1089">
          <cell r="H1089">
            <v>4325</v>
          </cell>
          <cell r="I1089">
            <v>3930</v>
          </cell>
          <cell r="J1089">
            <v>3540</v>
          </cell>
          <cell r="K1089">
            <v>2530</v>
          </cell>
          <cell r="L1089">
            <v>4635</v>
          </cell>
          <cell r="M1089">
            <v>4171.5</v>
          </cell>
          <cell r="N1089">
            <v>3754.35</v>
          </cell>
          <cell r="O1089">
            <v>3378.915</v>
          </cell>
          <cell r="P1089">
            <v>4635</v>
          </cell>
          <cell r="Q1089">
            <v>4171.5</v>
          </cell>
          <cell r="R1089">
            <v>3754.35</v>
          </cell>
        </row>
        <row r="1090">
          <cell r="D1090">
            <v>33150103903</v>
          </cell>
          <cell r="E1090" t="str">
            <v>经皮腰椎间盘臭氧消融术</v>
          </cell>
          <cell r="F1090">
            <v>2376</v>
          </cell>
        </row>
        <row r="1090">
          <cell r="H1090">
            <v>2290</v>
          </cell>
          <cell r="I1090">
            <v>2080</v>
          </cell>
          <cell r="J1090">
            <v>1870</v>
          </cell>
          <cell r="K1090">
            <v>1440</v>
          </cell>
          <cell r="L1090">
            <v>2376</v>
          </cell>
          <cell r="M1090">
            <v>2138.4</v>
          </cell>
          <cell r="N1090">
            <v>1924.56</v>
          </cell>
          <cell r="O1090">
            <v>1732.104</v>
          </cell>
          <cell r="P1090">
            <v>2376</v>
          </cell>
          <cell r="Q1090">
            <v>2138.4</v>
          </cell>
          <cell r="R1090">
            <v>1924.56</v>
          </cell>
        </row>
        <row r="1091">
          <cell r="D1091">
            <v>33020301006</v>
          </cell>
          <cell r="E1091" t="str">
            <v>颈外动脉外膜剥脱术（单侧）</v>
          </cell>
          <cell r="F1091">
            <v>2400</v>
          </cell>
        </row>
        <row r="1091">
          <cell r="H1091">
            <v>2000</v>
          </cell>
          <cell r="I1091">
            <v>1810</v>
          </cell>
          <cell r="J1091">
            <v>1635</v>
          </cell>
          <cell r="K1091">
            <v>1310</v>
          </cell>
          <cell r="L1091">
            <v>2400</v>
          </cell>
          <cell r="M1091">
            <v>2160</v>
          </cell>
          <cell r="N1091">
            <v>1944</v>
          </cell>
          <cell r="O1091">
            <v>1749.6</v>
          </cell>
          <cell r="P1091">
            <v>2400</v>
          </cell>
          <cell r="Q1091">
            <v>2160</v>
          </cell>
          <cell r="R1091">
            <v>1944</v>
          </cell>
        </row>
        <row r="1092">
          <cell r="D1092">
            <v>33030001801</v>
          </cell>
          <cell r="E1092" t="str">
            <v>胸腺肿瘤切除术</v>
          </cell>
          <cell r="F1092">
            <v>2322</v>
          </cell>
        </row>
        <row r="1092">
          <cell r="H1092">
            <v>2235</v>
          </cell>
          <cell r="I1092">
            <v>2030</v>
          </cell>
          <cell r="J1092">
            <v>1820</v>
          </cell>
          <cell r="K1092">
            <v>1400</v>
          </cell>
          <cell r="L1092">
            <v>2322</v>
          </cell>
          <cell r="M1092">
            <v>2089.8</v>
          </cell>
          <cell r="N1092">
            <v>1880.82</v>
          </cell>
          <cell r="O1092">
            <v>1692.738</v>
          </cell>
          <cell r="P1092">
            <v>2322</v>
          </cell>
          <cell r="Q1092">
            <v>2089.8</v>
          </cell>
          <cell r="R1092">
            <v>1880.82</v>
          </cell>
        </row>
        <row r="1093">
          <cell r="D1093">
            <v>33070200400</v>
          </cell>
          <cell r="E1093" t="str">
            <v>肺减容手术</v>
          </cell>
          <cell r="F1093">
            <v>3321</v>
          </cell>
        </row>
        <row r="1093">
          <cell r="H1093">
            <v>3075</v>
          </cell>
          <cell r="I1093">
            <v>2800</v>
          </cell>
          <cell r="J1093">
            <v>2525</v>
          </cell>
          <cell r="K1093">
            <v>2020</v>
          </cell>
          <cell r="L1093">
            <v>3321</v>
          </cell>
          <cell r="M1093">
            <v>2988.9</v>
          </cell>
          <cell r="N1093">
            <v>2690.01</v>
          </cell>
          <cell r="O1093">
            <v>2421.009</v>
          </cell>
          <cell r="P1093">
            <v>3321</v>
          </cell>
          <cell r="Q1093">
            <v>2988.9</v>
          </cell>
          <cell r="R1093">
            <v>2690.01</v>
          </cell>
        </row>
        <row r="1094">
          <cell r="D1094">
            <v>33150103900</v>
          </cell>
          <cell r="E1094" t="str">
            <v>经皮激光腰椎间盘摘除术</v>
          </cell>
          <cell r="F1094">
            <v>2376</v>
          </cell>
        </row>
        <row r="1094">
          <cell r="H1094">
            <v>2290</v>
          </cell>
          <cell r="I1094">
            <v>2080</v>
          </cell>
          <cell r="J1094">
            <v>1870</v>
          </cell>
          <cell r="K1094">
            <v>1440</v>
          </cell>
          <cell r="L1094">
            <v>2376</v>
          </cell>
          <cell r="M1094">
            <v>2138.4</v>
          </cell>
          <cell r="N1094">
            <v>1924.56</v>
          </cell>
          <cell r="O1094">
            <v>1732.104</v>
          </cell>
          <cell r="P1094">
            <v>2376</v>
          </cell>
          <cell r="Q1094">
            <v>2138.4</v>
          </cell>
          <cell r="R1094">
            <v>1924.56</v>
          </cell>
        </row>
        <row r="1095">
          <cell r="D1095">
            <v>33030001701</v>
          </cell>
          <cell r="E1095" t="str">
            <v>喉返神经吻合术</v>
          </cell>
          <cell r="F1095">
            <v>2475</v>
          </cell>
        </row>
        <row r="1095">
          <cell r="H1095">
            <v>2145</v>
          </cell>
          <cell r="I1095">
            <v>1950</v>
          </cell>
          <cell r="J1095">
            <v>1755</v>
          </cell>
          <cell r="K1095">
            <v>1350</v>
          </cell>
          <cell r="L1095">
            <v>2475</v>
          </cell>
          <cell r="M1095">
            <v>2227.5</v>
          </cell>
          <cell r="N1095">
            <v>2004.75</v>
          </cell>
          <cell r="O1095">
            <v>1804.275</v>
          </cell>
          <cell r="P1095">
            <v>2475</v>
          </cell>
          <cell r="Q1095">
            <v>2227.5</v>
          </cell>
          <cell r="R1095">
            <v>2004.75</v>
          </cell>
        </row>
        <row r="1096">
          <cell r="D1096">
            <v>33080102100</v>
          </cell>
          <cell r="E1096" t="str">
            <v>卵园孔修补术</v>
          </cell>
          <cell r="F1096">
            <v>4230</v>
          </cell>
        </row>
        <row r="1096">
          <cell r="H1096">
            <v>3950</v>
          </cell>
          <cell r="I1096">
            <v>3580</v>
          </cell>
          <cell r="J1096">
            <v>3220</v>
          </cell>
          <cell r="K1096">
            <v>2300</v>
          </cell>
          <cell r="L1096">
            <v>4230</v>
          </cell>
          <cell r="M1096">
            <v>3807</v>
          </cell>
          <cell r="N1096">
            <v>3426.3</v>
          </cell>
          <cell r="O1096">
            <v>3083.67</v>
          </cell>
          <cell r="P1096">
            <v>4230</v>
          </cell>
          <cell r="Q1096">
            <v>3807</v>
          </cell>
          <cell r="R1096">
            <v>3426.3</v>
          </cell>
        </row>
        <row r="1097">
          <cell r="D1097">
            <v>33100601501</v>
          </cell>
          <cell r="E1097" t="str">
            <v>经内镜奥狄氏括约肌切开取蛔虫术</v>
          </cell>
          <cell r="F1097">
            <v>2484</v>
          </cell>
        </row>
        <row r="1097">
          <cell r="H1097">
            <v>2300</v>
          </cell>
          <cell r="I1097">
            <v>2085</v>
          </cell>
          <cell r="J1097">
            <v>1785</v>
          </cell>
          <cell r="K1097">
            <v>1500</v>
          </cell>
          <cell r="L1097">
            <v>2484</v>
          </cell>
          <cell r="M1097">
            <v>2235.6</v>
          </cell>
          <cell r="N1097">
            <v>2012.04</v>
          </cell>
          <cell r="O1097">
            <v>1810.836</v>
          </cell>
          <cell r="P1097">
            <v>2484</v>
          </cell>
          <cell r="Q1097">
            <v>2235.6</v>
          </cell>
          <cell r="R1097">
            <v>2012.04</v>
          </cell>
        </row>
        <row r="1098">
          <cell r="D1098">
            <v>33060400900</v>
          </cell>
          <cell r="E1098" t="str">
            <v>牙移植术（自体牙）</v>
          </cell>
          <cell r="F1098">
            <v>253</v>
          </cell>
        </row>
        <row r="1098">
          <cell r="H1098">
            <v>250</v>
          </cell>
          <cell r="I1098">
            <v>230</v>
          </cell>
          <cell r="J1098">
            <v>205</v>
          </cell>
          <cell r="K1098">
            <v>180</v>
          </cell>
          <cell r="L1098">
            <v>253</v>
          </cell>
          <cell r="M1098">
            <v>227.7</v>
          </cell>
          <cell r="N1098">
            <v>204.93</v>
          </cell>
          <cell r="O1098">
            <v>184.437</v>
          </cell>
          <cell r="P1098">
            <v>253</v>
          </cell>
          <cell r="Q1098">
            <v>227.7</v>
          </cell>
          <cell r="R1098">
            <v>204.93</v>
          </cell>
        </row>
        <row r="1099">
          <cell r="D1099">
            <v>33020301000</v>
          </cell>
          <cell r="E1099" t="str">
            <v>颈动脉外膜剥脱术（单侧）</v>
          </cell>
          <cell r="F1099">
            <v>2400</v>
          </cell>
        </row>
        <row r="1099">
          <cell r="H1099">
            <v>2000</v>
          </cell>
          <cell r="I1099">
            <v>1810</v>
          </cell>
          <cell r="J1099">
            <v>1635</v>
          </cell>
          <cell r="K1099">
            <v>1310</v>
          </cell>
          <cell r="L1099">
            <v>2400</v>
          </cell>
          <cell r="M1099">
            <v>2160</v>
          </cell>
          <cell r="N1099">
            <v>1944</v>
          </cell>
          <cell r="O1099">
            <v>1749.6</v>
          </cell>
          <cell r="P1099">
            <v>2400</v>
          </cell>
          <cell r="Q1099">
            <v>2160</v>
          </cell>
          <cell r="R1099">
            <v>1944</v>
          </cell>
        </row>
        <row r="1100">
          <cell r="D1100">
            <v>32020000800</v>
          </cell>
          <cell r="E1100" t="str">
            <v>经皮动脉内超声血栓消融术</v>
          </cell>
          <cell r="F1100">
            <v>2475</v>
          </cell>
        </row>
        <row r="1100">
          <cell r="H1100">
            <v>2340</v>
          </cell>
          <cell r="I1100">
            <v>2130</v>
          </cell>
          <cell r="J1100">
            <v>1910</v>
          </cell>
          <cell r="K1100">
            <v>1620</v>
          </cell>
          <cell r="L1100">
            <v>2475</v>
          </cell>
          <cell r="M1100">
            <v>2227.5</v>
          </cell>
          <cell r="N1100">
            <v>2004.75</v>
          </cell>
          <cell r="O1100">
            <v>1804.275</v>
          </cell>
          <cell r="P1100">
            <v>2475</v>
          </cell>
          <cell r="Q1100">
            <v>2227.5</v>
          </cell>
          <cell r="R1100">
            <v>2004.75</v>
          </cell>
        </row>
        <row r="1101">
          <cell r="D1101">
            <v>33080400100</v>
          </cell>
          <cell r="E1101" t="str">
            <v>无名动脉瘤切除术</v>
          </cell>
          <cell r="F1101">
            <v>2775</v>
          </cell>
        </row>
        <row r="1101">
          <cell r="H1101">
            <v>2405</v>
          </cell>
          <cell r="I1101">
            <v>2185</v>
          </cell>
          <cell r="J1101">
            <v>1960</v>
          </cell>
          <cell r="K1101">
            <v>1510</v>
          </cell>
          <cell r="L1101">
            <v>2775</v>
          </cell>
          <cell r="M1101">
            <v>2497.5</v>
          </cell>
          <cell r="N1101">
            <v>2247.75</v>
          </cell>
          <cell r="O1101">
            <v>2022.975</v>
          </cell>
          <cell r="P1101">
            <v>2775</v>
          </cell>
          <cell r="Q1101">
            <v>2497.5</v>
          </cell>
          <cell r="R1101">
            <v>2247.75</v>
          </cell>
        </row>
        <row r="1102">
          <cell r="D1102">
            <v>33150101903</v>
          </cell>
          <cell r="E1102" t="str">
            <v>颈椎间盘臭氧消融术</v>
          </cell>
          <cell r="F1102">
            <v>2727</v>
          </cell>
        </row>
        <row r="1102">
          <cell r="H1102">
            <v>2626</v>
          </cell>
          <cell r="I1102">
            <v>2390</v>
          </cell>
          <cell r="J1102">
            <v>2160</v>
          </cell>
          <cell r="K1102">
            <v>1660</v>
          </cell>
          <cell r="L1102">
            <v>2727</v>
          </cell>
          <cell r="M1102">
            <v>2454.3</v>
          </cell>
          <cell r="N1102">
            <v>2208.87</v>
          </cell>
          <cell r="O1102">
            <v>1987.983</v>
          </cell>
          <cell r="P1102">
            <v>2727</v>
          </cell>
          <cell r="Q1102">
            <v>2454.3</v>
          </cell>
          <cell r="R1102">
            <v>2208.87</v>
          </cell>
        </row>
        <row r="1103">
          <cell r="D1103">
            <v>33090001100</v>
          </cell>
          <cell r="E1103" t="str">
            <v>颈静脉胸导管吻合术</v>
          </cell>
          <cell r="F1103">
            <v>3435</v>
          </cell>
        </row>
        <row r="1103">
          <cell r="H1103">
            <v>2980</v>
          </cell>
          <cell r="I1103">
            <v>2705</v>
          </cell>
          <cell r="J1103">
            <v>2430</v>
          </cell>
          <cell r="K1103">
            <v>1870</v>
          </cell>
          <cell r="L1103">
            <v>3435</v>
          </cell>
          <cell r="M1103">
            <v>3091.5</v>
          </cell>
          <cell r="N1103">
            <v>2782.35</v>
          </cell>
          <cell r="O1103">
            <v>2504.115</v>
          </cell>
          <cell r="P1103">
            <v>3435</v>
          </cell>
          <cell r="Q1103">
            <v>3091.5</v>
          </cell>
          <cell r="R1103">
            <v>2782.35</v>
          </cell>
        </row>
        <row r="1104">
          <cell r="D1104">
            <v>33080302700</v>
          </cell>
          <cell r="E1104" t="str">
            <v>体外循环心脏不停跳心内直视手术</v>
          </cell>
          <cell r="F1104">
            <v>9900</v>
          </cell>
        </row>
        <row r="1104">
          <cell r="H1104">
            <v>8250</v>
          </cell>
          <cell r="I1104">
            <v>7500</v>
          </cell>
          <cell r="J1104">
            <v>6750</v>
          </cell>
          <cell r="K1104">
            <v>5400</v>
          </cell>
          <cell r="L1104">
            <v>9900</v>
          </cell>
          <cell r="M1104">
            <v>8910</v>
          </cell>
          <cell r="N1104">
            <v>8019</v>
          </cell>
          <cell r="O1104">
            <v>7217.1</v>
          </cell>
          <cell r="P1104">
            <v>9900</v>
          </cell>
          <cell r="Q1104">
            <v>8910</v>
          </cell>
          <cell r="R1104">
            <v>8019</v>
          </cell>
        </row>
        <row r="1105">
          <cell r="D1105">
            <v>33120401000</v>
          </cell>
          <cell r="E1105" t="str">
            <v>阴茎重建成形术</v>
          </cell>
          <cell r="F1105">
            <v>3165</v>
          </cell>
        </row>
        <row r="1105">
          <cell r="H1105">
            <v>2635</v>
          </cell>
          <cell r="I1105">
            <v>2400</v>
          </cell>
          <cell r="J1105">
            <v>2160</v>
          </cell>
          <cell r="K1105">
            <v>1730</v>
          </cell>
          <cell r="L1105">
            <v>3165</v>
          </cell>
          <cell r="M1105">
            <v>2848.5</v>
          </cell>
          <cell r="N1105">
            <v>2563.65</v>
          </cell>
          <cell r="O1105">
            <v>2307.285</v>
          </cell>
          <cell r="P1105">
            <v>3165</v>
          </cell>
          <cell r="Q1105">
            <v>2848.5</v>
          </cell>
          <cell r="R1105">
            <v>2563.65</v>
          </cell>
        </row>
        <row r="1106">
          <cell r="D1106">
            <v>33152103604</v>
          </cell>
          <cell r="E1106" t="str">
            <v>下肢神经探查吻合术</v>
          </cell>
          <cell r="F1106">
            <v>1634</v>
          </cell>
        </row>
        <row r="1106">
          <cell r="H1106">
            <v>1570</v>
          </cell>
          <cell r="I1106">
            <v>1430</v>
          </cell>
          <cell r="J1106">
            <v>1290</v>
          </cell>
          <cell r="K1106">
            <v>990</v>
          </cell>
          <cell r="L1106">
            <v>1634</v>
          </cell>
          <cell r="M1106">
            <v>1470.6</v>
          </cell>
          <cell r="N1106">
            <v>1323.54</v>
          </cell>
          <cell r="O1106">
            <v>1191.186</v>
          </cell>
          <cell r="P1106">
            <v>1634</v>
          </cell>
          <cell r="Q1106">
            <v>1470.6</v>
          </cell>
          <cell r="R1106">
            <v>1323.54</v>
          </cell>
        </row>
        <row r="1107">
          <cell r="D1107">
            <v>33110101300</v>
          </cell>
          <cell r="E1107" t="str">
            <v>肾实质切开造瘘术</v>
          </cell>
          <cell r="F1107">
            <v>1188</v>
          </cell>
        </row>
        <row r="1107">
          <cell r="H1107">
            <v>1100</v>
          </cell>
          <cell r="I1107">
            <v>1000</v>
          </cell>
          <cell r="J1107">
            <v>900</v>
          </cell>
          <cell r="K1107">
            <v>720</v>
          </cell>
          <cell r="L1107">
            <v>1188</v>
          </cell>
          <cell r="M1107">
            <v>1069.2</v>
          </cell>
          <cell r="N1107">
            <v>962.28</v>
          </cell>
          <cell r="O1107">
            <v>866.052</v>
          </cell>
          <cell r="P1107">
            <v>1188</v>
          </cell>
          <cell r="Q1107">
            <v>1069.2</v>
          </cell>
          <cell r="R1107">
            <v>962.28</v>
          </cell>
        </row>
        <row r="1108">
          <cell r="D1108">
            <v>33150101901</v>
          </cell>
          <cell r="E1108" t="str">
            <v>颈椎间盘射频消融术</v>
          </cell>
          <cell r="F1108">
            <v>2727</v>
          </cell>
        </row>
        <row r="1108">
          <cell r="H1108">
            <v>2626</v>
          </cell>
          <cell r="I1108">
            <v>2390</v>
          </cell>
          <cell r="J1108">
            <v>2160</v>
          </cell>
          <cell r="K1108">
            <v>1660</v>
          </cell>
          <cell r="L1108">
            <v>2727</v>
          </cell>
          <cell r="M1108">
            <v>2454.3</v>
          </cell>
          <cell r="N1108">
            <v>2208.87</v>
          </cell>
          <cell r="O1108">
            <v>1987.983</v>
          </cell>
          <cell r="P1108">
            <v>2727</v>
          </cell>
          <cell r="Q1108">
            <v>2454.3</v>
          </cell>
          <cell r="R1108">
            <v>2208.87</v>
          </cell>
        </row>
        <row r="1109">
          <cell r="D1109">
            <v>33030000500</v>
          </cell>
          <cell r="E1109" t="str">
            <v>甲状旁腺细胞移植术</v>
          </cell>
          <cell r="F1109">
            <v>2255</v>
          </cell>
        </row>
        <row r="1109">
          <cell r="H1109">
            <v>2170</v>
          </cell>
          <cell r="I1109">
            <v>1975</v>
          </cell>
          <cell r="J1109">
            <v>1780</v>
          </cell>
          <cell r="K1109">
            <v>1370</v>
          </cell>
          <cell r="L1109">
            <v>2255</v>
          </cell>
          <cell r="M1109">
            <v>2029.5</v>
          </cell>
          <cell r="N1109">
            <v>1826.55</v>
          </cell>
          <cell r="O1109">
            <v>1643.895</v>
          </cell>
          <cell r="P1109">
            <v>2255</v>
          </cell>
          <cell r="Q1109">
            <v>2029.5</v>
          </cell>
          <cell r="R1109">
            <v>1826.55</v>
          </cell>
        </row>
        <row r="1110">
          <cell r="D1110">
            <v>33110201500</v>
          </cell>
          <cell r="E1110" t="str">
            <v>输尿管松解术</v>
          </cell>
          <cell r="F1110">
            <v>1782</v>
          </cell>
        </row>
        <row r="1110">
          <cell r="H1110">
            <v>1715</v>
          </cell>
          <cell r="I1110">
            <v>1560</v>
          </cell>
          <cell r="J1110">
            <v>1405</v>
          </cell>
          <cell r="K1110">
            <v>1080</v>
          </cell>
          <cell r="L1110">
            <v>1782</v>
          </cell>
          <cell r="M1110">
            <v>1603.8</v>
          </cell>
          <cell r="N1110">
            <v>1443.42</v>
          </cell>
          <cell r="O1110">
            <v>1299.078</v>
          </cell>
          <cell r="P1110">
            <v>1782</v>
          </cell>
          <cell r="Q1110">
            <v>1603.8</v>
          </cell>
          <cell r="R1110">
            <v>1443.42</v>
          </cell>
        </row>
        <row r="1111">
          <cell r="D1111">
            <v>33020301008</v>
          </cell>
          <cell r="E1111" t="str">
            <v>迷走神经剥离术（单侧）</v>
          </cell>
          <cell r="F1111">
            <v>2400</v>
          </cell>
        </row>
        <row r="1111">
          <cell r="H1111">
            <v>2000</v>
          </cell>
          <cell r="I1111">
            <v>1810</v>
          </cell>
          <cell r="J1111">
            <v>1635</v>
          </cell>
          <cell r="K1111">
            <v>1310</v>
          </cell>
          <cell r="L1111">
            <v>2400</v>
          </cell>
          <cell r="M1111">
            <v>2160</v>
          </cell>
          <cell r="N1111">
            <v>1944</v>
          </cell>
          <cell r="O1111">
            <v>1749.6</v>
          </cell>
          <cell r="P1111">
            <v>2400</v>
          </cell>
          <cell r="Q1111">
            <v>2160</v>
          </cell>
          <cell r="R1111">
            <v>1944</v>
          </cell>
        </row>
        <row r="1112">
          <cell r="D1112">
            <v>33060600100</v>
          </cell>
          <cell r="E1112" t="str">
            <v>唇系带成形术</v>
          </cell>
          <cell r="F1112">
            <v>104</v>
          </cell>
        </row>
        <row r="1112">
          <cell r="H1112">
            <v>100</v>
          </cell>
          <cell r="I1112">
            <v>90</v>
          </cell>
          <cell r="J1112">
            <v>80</v>
          </cell>
          <cell r="K1112">
            <v>70</v>
          </cell>
          <cell r="L1112">
            <v>104</v>
          </cell>
          <cell r="M1112">
            <v>93.6</v>
          </cell>
          <cell r="N1112">
            <v>84.24</v>
          </cell>
          <cell r="O1112">
            <v>75.816</v>
          </cell>
          <cell r="P1112">
            <v>104</v>
          </cell>
          <cell r="Q1112">
            <v>93.6</v>
          </cell>
          <cell r="R1112">
            <v>84.24</v>
          </cell>
        </row>
        <row r="1113">
          <cell r="D1113">
            <v>33080301601</v>
          </cell>
          <cell r="E1113" t="str">
            <v>心内直视射频消融术</v>
          </cell>
          <cell r="F1113">
            <v>4950</v>
          </cell>
        </row>
        <row r="1113">
          <cell r="H1113">
            <v>4290</v>
          </cell>
          <cell r="I1113">
            <v>3900</v>
          </cell>
          <cell r="J1113">
            <v>3510</v>
          </cell>
          <cell r="K1113">
            <v>2700</v>
          </cell>
          <cell r="L1113">
            <v>4950</v>
          </cell>
          <cell r="M1113">
            <v>4455</v>
          </cell>
          <cell r="N1113">
            <v>4009.5</v>
          </cell>
          <cell r="O1113">
            <v>3608.55</v>
          </cell>
          <cell r="P1113">
            <v>4950</v>
          </cell>
          <cell r="Q1113">
            <v>4455</v>
          </cell>
          <cell r="R1113">
            <v>4009.5</v>
          </cell>
        </row>
        <row r="1114">
          <cell r="D1114">
            <v>33060402900</v>
          </cell>
          <cell r="E1114" t="str">
            <v>牙龈翻瓣术</v>
          </cell>
          <cell r="F1114">
            <v>92</v>
          </cell>
        </row>
        <row r="1114">
          <cell r="H1114">
            <v>90</v>
          </cell>
          <cell r="I1114">
            <v>80</v>
          </cell>
          <cell r="J1114">
            <v>70</v>
          </cell>
          <cell r="K1114">
            <v>60</v>
          </cell>
          <cell r="L1114">
            <v>92</v>
          </cell>
          <cell r="M1114">
            <v>82.8</v>
          </cell>
          <cell r="N1114">
            <v>74.52</v>
          </cell>
          <cell r="O1114">
            <v>67.068</v>
          </cell>
          <cell r="P1114">
            <v>92</v>
          </cell>
          <cell r="Q1114">
            <v>82.8</v>
          </cell>
          <cell r="R1114">
            <v>74.52</v>
          </cell>
        </row>
        <row r="1115">
          <cell r="D1115">
            <v>33080101400</v>
          </cell>
          <cell r="E1115" t="str">
            <v>双瓣置换术</v>
          </cell>
          <cell r="F1115">
            <v>7920</v>
          </cell>
        </row>
        <row r="1115">
          <cell r="H1115">
            <v>7390</v>
          </cell>
          <cell r="I1115">
            <v>6720</v>
          </cell>
          <cell r="J1115">
            <v>6050</v>
          </cell>
          <cell r="K1115">
            <v>4320</v>
          </cell>
          <cell r="L1115">
            <v>7920</v>
          </cell>
          <cell r="M1115">
            <v>7128</v>
          </cell>
          <cell r="N1115">
            <v>6415.2</v>
          </cell>
          <cell r="O1115">
            <v>5773.68</v>
          </cell>
          <cell r="P1115">
            <v>7920</v>
          </cell>
          <cell r="Q1115">
            <v>7128</v>
          </cell>
          <cell r="R1115">
            <v>6415.2</v>
          </cell>
        </row>
        <row r="1116">
          <cell r="D1116">
            <v>33160201301</v>
          </cell>
          <cell r="E1116" t="str">
            <v>皮肤恶性肿瘤切除+植皮手术</v>
          </cell>
          <cell r="F1116">
            <v>2079</v>
          </cell>
        </row>
        <row r="1116">
          <cell r="H1116">
            <v>1925</v>
          </cell>
          <cell r="I1116">
            <v>1750</v>
          </cell>
          <cell r="J1116">
            <v>1575</v>
          </cell>
          <cell r="K1116">
            <v>1260</v>
          </cell>
          <cell r="L1116">
            <v>2079</v>
          </cell>
          <cell r="M1116">
            <v>1871.1</v>
          </cell>
          <cell r="N1116">
            <v>1683.99</v>
          </cell>
          <cell r="O1116">
            <v>1515.591</v>
          </cell>
          <cell r="P1116">
            <v>2079</v>
          </cell>
          <cell r="Q1116">
            <v>1871.1</v>
          </cell>
          <cell r="R1116">
            <v>1683.99</v>
          </cell>
        </row>
        <row r="1117">
          <cell r="D1117">
            <v>33080202800</v>
          </cell>
          <cell r="E1117" t="str">
            <v>主动脉窦瘤破裂修补术</v>
          </cell>
          <cell r="F1117">
            <v>3570</v>
          </cell>
        </row>
        <row r="1117">
          <cell r="H1117">
            <v>3330</v>
          </cell>
          <cell r="I1117">
            <v>3020</v>
          </cell>
          <cell r="J1117">
            <v>2710</v>
          </cell>
          <cell r="K1117">
            <v>1940</v>
          </cell>
          <cell r="L1117">
            <v>3570</v>
          </cell>
          <cell r="M1117">
            <v>3213</v>
          </cell>
          <cell r="N1117">
            <v>2891.7</v>
          </cell>
          <cell r="O1117">
            <v>2602.53</v>
          </cell>
          <cell r="P1117">
            <v>3570</v>
          </cell>
          <cell r="Q1117">
            <v>3213</v>
          </cell>
          <cell r="R1117">
            <v>2891.7</v>
          </cell>
        </row>
        <row r="1118">
          <cell r="D1118">
            <v>33080405300</v>
          </cell>
          <cell r="E1118" t="str">
            <v>肢体静脉动脉化</v>
          </cell>
          <cell r="F1118">
            <v>2079</v>
          </cell>
        </row>
        <row r="1118">
          <cell r="H1118">
            <v>1925</v>
          </cell>
          <cell r="I1118">
            <v>1750</v>
          </cell>
          <cell r="J1118">
            <v>1575</v>
          </cell>
          <cell r="K1118">
            <v>1260</v>
          </cell>
          <cell r="L1118">
            <v>2079</v>
          </cell>
          <cell r="M1118">
            <v>1871.1</v>
          </cell>
          <cell r="N1118">
            <v>1683.99</v>
          </cell>
          <cell r="O1118">
            <v>1515.591</v>
          </cell>
          <cell r="P1118">
            <v>2079</v>
          </cell>
          <cell r="Q1118">
            <v>1871.1</v>
          </cell>
          <cell r="R1118">
            <v>1683.99</v>
          </cell>
        </row>
        <row r="1119">
          <cell r="D1119">
            <v>33100601401</v>
          </cell>
          <cell r="E1119" t="str">
            <v>十二指肠乳头括约肌切开术</v>
          </cell>
          <cell r="F1119">
            <v>2052</v>
          </cell>
        </row>
        <row r="1119">
          <cell r="H1119">
            <v>1900</v>
          </cell>
          <cell r="I1119">
            <v>1725</v>
          </cell>
          <cell r="J1119">
            <v>1550</v>
          </cell>
          <cell r="K1119">
            <v>1240</v>
          </cell>
          <cell r="L1119">
            <v>2052</v>
          </cell>
          <cell r="M1119">
            <v>1846.8</v>
          </cell>
          <cell r="N1119">
            <v>1662.12</v>
          </cell>
          <cell r="O1119">
            <v>1495.908</v>
          </cell>
          <cell r="P1119">
            <v>2052</v>
          </cell>
          <cell r="Q1119">
            <v>1846.8</v>
          </cell>
          <cell r="R1119">
            <v>1662.12</v>
          </cell>
        </row>
        <row r="1120">
          <cell r="D1120">
            <v>33040700501</v>
          </cell>
          <cell r="E1120" t="str">
            <v>膜增殖、视网膜下膜取出术</v>
          </cell>
          <cell r="F1120">
            <v>2310</v>
          </cell>
        </row>
        <row r="1120">
          <cell r="H1120">
            <v>1925</v>
          </cell>
          <cell r="I1120">
            <v>1750</v>
          </cell>
          <cell r="J1120">
            <v>1575</v>
          </cell>
          <cell r="K1120">
            <v>1260</v>
          </cell>
          <cell r="L1120">
            <v>2310</v>
          </cell>
          <cell r="M1120">
            <v>2079</v>
          </cell>
          <cell r="N1120">
            <v>1871.1</v>
          </cell>
          <cell r="O1120">
            <v>1683.99</v>
          </cell>
          <cell r="P1120">
            <v>2310</v>
          </cell>
          <cell r="Q1120">
            <v>2079</v>
          </cell>
          <cell r="R1120">
            <v>1871.1</v>
          </cell>
        </row>
        <row r="1121">
          <cell r="D1121">
            <v>33020102800</v>
          </cell>
          <cell r="E1121" t="str">
            <v>脑皮质切除术</v>
          </cell>
          <cell r="F1121">
            <v>3990</v>
          </cell>
        </row>
        <row r="1121">
          <cell r="H1121">
            <v>3720</v>
          </cell>
          <cell r="I1121">
            <v>3380</v>
          </cell>
          <cell r="J1121">
            <v>3050</v>
          </cell>
          <cell r="K1121">
            <v>2180</v>
          </cell>
          <cell r="L1121">
            <v>3990</v>
          </cell>
          <cell r="M1121">
            <v>3591</v>
          </cell>
          <cell r="N1121">
            <v>3231.9</v>
          </cell>
          <cell r="O1121">
            <v>2908.71</v>
          </cell>
          <cell r="P1121">
            <v>3990</v>
          </cell>
          <cell r="Q1121">
            <v>3591</v>
          </cell>
          <cell r="R1121">
            <v>3231.9</v>
          </cell>
        </row>
        <row r="1122">
          <cell r="D1122">
            <v>33150500800</v>
          </cell>
          <cell r="E1122" t="str">
            <v>桡骨头骨折切开复位内固定术</v>
          </cell>
          <cell r="F1122">
            <v>1100</v>
          </cell>
        </row>
        <row r="1122">
          <cell r="H1122">
            <v>1663</v>
          </cell>
          <cell r="I1122">
            <v>1510</v>
          </cell>
          <cell r="J1122">
            <v>1363</v>
          </cell>
          <cell r="K1122">
            <v>820</v>
          </cell>
          <cell r="L1122">
            <v>1100</v>
          </cell>
          <cell r="M1122">
            <v>990</v>
          </cell>
          <cell r="N1122">
            <v>891</v>
          </cell>
          <cell r="O1122">
            <v>801.9</v>
          </cell>
          <cell r="P1122">
            <v>1100</v>
          </cell>
          <cell r="Q1122">
            <v>990</v>
          </cell>
          <cell r="R1122">
            <v>891</v>
          </cell>
        </row>
        <row r="1123">
          <cell r="D1123">
            <v>33060200100</v>
          </cell>
          <cell r="E1123" t="str">
            <v>上颌窦鼻内开窗术</v>
          </cell>
          <cell r="F1123">
            <v>693</v>
          </cell>
        </row>
        <row r="1123">
          <cell r="H1123">
            <v>1044</v>
          </cell>
          <cell r="I1123">
            <v>944</v>
          </cell>
          <cell r="J1123">
            <v>845</v>
          </cell>
          <cell r="K1123">
            <v>510</v>
          </cell>
          <cell r="L1123">
            <v>693</v>
          </cell>
          <cell r="M1123">
            <v>623.7</v>
          </cell>
          <cell r="N1123">
            <v>561.33</v>
          </cell>
          <cell r="O1123">
            <v>505.197</v>
          </cell>
          <cell r="P1123">
            <v>693</v>
          </cell>
          <cell r="Q1123">
            <v>623.7</v>
          </cell>
          <cell r="R1123">
            <v>561.33</v>
          </cell>
        </row>
        <row r="1124">
          <cell r="D1124">
            <v>33140001800</v>
          </cell>
          <cell r="E1124" t="str">
            <v>子宫颈裂伤修补术</v>
          </cell>
          <cell r="F1124">
            <v>462</v>
          </cell>
        </row>
        <row r="1124">
          <cell r="H1124">
            <v>689</v>
          </cell>
          <cell r="I1124">
            <v>632</v>
          </cell>
          <cell r="J1124">
            <v>565</v>
          </cell>
          <cell r="K1124">
            <v>340</v>
          </cell>
          <cell r="L1124">
            <v>462</v>
          </cell>
          <cell r="M1124">
            <v>415.8</v>
          </cell>
          <cell r="N1124">
            <v>374.22</v>
          </cell>
          <cell r="O1124">
            <v>336.798</v>
          </cell>
          <cell r="P1124">
            <v>462</v>
          </cell>
          <cell r="Q1124">
            <v>415.8</v>
          </cell>
          <cell r="R1124">
            <v>374.22</v>
          </cell>
        </row>
        <row r="1125">
          <cell r="D1125">
            <v>33050101000</v>
          </cell>
          <cell r="E1125" t="str">
            <v>外耳道良性肿物切除术</v>
          </cell>
          <cell r="F1125">
            <v>440</v>
          </cell>
        </row>
        <row r="1125">
          <cell r="H1125">
            <v>550</v>
          </cell>
          <cell r="I1125">
            <v>500</v>
          </cell>
          <cell r="J1125">
            <v>450</v>
          </cell>
          <cell r="K1125">
            <v>360</v>
          </cell>
          <cell r="L1125">
            <v>440</v>
          </cell>
          <cell r="M1125">
            <v>396</v>
          </cell>
          <cell r="N1125">
            <v>356.4</v>
          </cell>
          <cell r="O1125">
            <v>320.76</v>
          </cell>
          <cell r="P1125">
            <v>440</v>
          </cell>
          <cell r="Q1125">
            <v>396</v>
          </cell>
          <cell r="R1125">
            <v>356.4</v>
          </cell>
        </row>
        <row r="1126">
          <cell r="D1126">
            <v>33120200802</v>
          </cell>
          <cell r="E1126" t="str">
            <v>睾丸附件切除术（单侧）</v>
          </cell>
          <cell r="F1126">
            <v>660</v>
          </cell>
        </row>
        <row r="1126">
          <cell r="H1126">
            <v>825</v>
          </cell>
          <cell r="I1126">
            <v>750</v>
          </cell>
          <cell r="J1126">
            <v>675</v>
          </cell>
          <cell r="K1126">
            <v>540</v>
          </cell>
          <cell r="L1126">
            <v>660</v>
          </cell>
          <cell r="M1126">
            <v>594</v>
          </cell>
          <cell r="N1126">
            <v>534.6</v>
          </cell>
          <cell r="O1126">
            <v>481.14</v>
          </cell>
          <cell r="P1126">
            <v>660</v>
          </cell>
          <cell r="Q1126">
            <v>594</v>
          </cell>
          <cell r="R1126">
            <v>534.6</v>
          </cell>
        </row>
        <row r="1127">
          <cell r="D1127">
            <v>33160201101</v>
          </cell>
          <cell r="E1127" t="str">
            <v>腋臭切除术（双侧）</v>
          </cell>
          <cell r="F1127">
            <v>726</v>
          </cell>
        </row>
        <row r="1127">
          <cell r="H1127">
            <v>1097</v>
          </cell>
          <cell r="I1127">
            <v>998</v>
          </cell>
          <cell r="J1127">
            <v>898</v>
          </cell>
          <cell r="K1127">
            <v>540</v>
          </cell>
          <cell r="L1127">
            <v>726</v>
          </cell>
          <cell r="M1127">
            <v>653.4</v>
          </cell>
          <cell r="N1127">
            <v>588.06</v>
          </cell>
          <cell r="O1127">
            <v>529.254</v>
          </cell>
          <cell r="P1127">
            <v>726</v>
          </cell>
          <cell r="Q1127">
            <v>653.4</v>
          </cell>
          <cell r="R1127">
            <v>588.06</v>
          </cell>
        </row>
        <row r="1128">
          <cell r="D1128">
            <v>33151300700</v>
          </cell>
          <cell r="E1128" t="str">
            <v>小腿截肢术</v>
          </cell>
          <cell r="F1128">
            <v>1364</v>
          </cell>
        </row>
        <row r="1128">
          <cell r="H1128">
            <v>2062</v>
          </cell>
          <cell r="I1128">
            <v>1875</v>
          </cell>
          <cell r="J1128">
            <v>1696</v>
          </cell>
          <cell r="K1128">
            <v>1020</v>
          </cell>
          <cell r="L1128">
            <v>1364</v>
          </cell>
          <cell r="M1128">
            <v>1227.6</v>
          </cell>
          <cell r="N1128">
            <v>1104.84</v>
          </cell>
          <cell r="O1128">
            <v>994.356</v>
          </cell>
          <cell r="P1128">
            <v>1364</v>
          </cell>
          <cell r="Q1128">
            <v>1227.6</v>
          </cell>
          <cell r="R1128">
            <v>1104.84</v>
          </cell>
        </row>
        <row r="1129">
          <cell r="D1129">
            <v>31150100205</v>
          </cell>
          <cell r="E1129" t="str">
            <v>强迫症状问卷  </v>
          </cell>
          <cell r="F1129">
            <v>39</v>
          </cell>
        </row>
        <row r="1129">
          <cell r="H1129">
            <v>46</v>
          </cell>
          <cell r="I1129">
            <v>46</v>
          </cell>
          <cell r="J1129">
            <v>46</v>
          </cell>
          <cell r="K1129">
            <v>30</v>
          </cell>
          <cell r="L1129">
            <v>39</v>
          </cell>
          <cell r="M1129">
            <v>39</v>
          </cell>
          <cell r="N1129">
            <v>39</v>
          </cell>
          <cell r="O1129">
            <v>35.1</v>
          </cell>
          <cell r="P1129">
            <v>39</v>
          </cell>
          <cell r="Q1129">
            <v>39</v>
          </cell>
          <cell r="R1129">
            <v>39</v>
          </cell>
        </row>
        <row r="1130">
          <cell r="D1130">
            <v>33030000802</v>
          </cell>
          <cell r="E1130" t="str">
            <v>甲状腺瘤及囊肿切除术（单侧）</v>
          </cell>
          <cell r="F1130">
            <v>1292</v>
          </cell>
        </row>
        <row r="1130">
          <cell r="H1130">
            <v>1816</v>
          </cell>
          <cell r="I1130">
            <v>1643</v>
          </cell>
          <cell r="J1130">
            <v>1490</v>
          </cell>
          <cell r="K1130">
            <v>860</v>
          </cell>
          <cell r="L1130">
            <v>1292</v>
          </cell>
          <cell r="M1130">
            <v>1162.8</v>
          </cell>
          <cell r="N1130">
            <v>1046.52</v>
          </cell>
          <cell r="O1130">
            <v>941.868</v>
          </cell>
          <cell r="P1130">
            <v>1292</v>
          </cell>
          <cell r="Q1130">
            <v>1162.8</v>
          </cell>
          <cell r="R1130">
            <v>1046.52</v>
          </cell>
        </row>
        <row r="1131">
          <cell r="D1131">
            <v>33040900500</v>
          </cell>
          <cell r="E1131" t="str">
            <v>眼球裂伤缝合术</v>
          </cell>
          <cell r="F1131">
            <v>677</v>
          </cell>
        </row>
        <row r="1131">
          <cell r="H1131">
            <v>798</v>
          </cell>
          <cell r="I1131">
            <v>718</v>
          </cell>
          <cell r="J1131">
            <v>646</v>
          </cell>
          <cell r="K1131">
            <v>450</v>
          </cell>
          <cell r="L1131">
            <v>677</v>
          </cell>
          <cell r="M1131">
            <v>609.3</v>
          </cell>
          <cell r="N1131">
            <v>548.37</v>
          </cell>
          <cell r="O1131">
            <v>493.533</v>
          </cell>
          <cell r="P1131">
            <v>677</v>
          </cell>
          <cell r="Q1131">
            <v>609.3</v>
          </cell>
          <cell r="R1131">
            <v>548.37</v>
          </cell>
        </row>
        <row r="1132">
          <cell r="D1132">
            <v>33151901701</v>
          </cell>
          <cell r="E1132" t="str">
            <v>跖趾关节成形术</v>
          </cell>
          <cell r="F1132">
            <v>1082</v>
          </cell>
        </row>
        <row r="1132">
          <cell r="H1132">
            <v>1463</v>
          </cell>
          <cell r="I1132">
            <v>1330</v>
          </cell>
          <cell r="J1132">
            <v>1197</v>
          </cell>
          <cell r="K1132">
            <v>720</v>
          </cell>
          <cell r="L1132">
            <v>1082</v>
          </cell>
          <cell r="M1132">
            <v>973.8</v>
          </cell>
          <cell r="N1132">
            <v>876.42</v>
          </cell>
          <cell r="O1132">
            <v>788.778</v>
          </cell>
          <cell r="P1132">
            <v>1082</v>
          </cell>
          <cell r="Q1132">
            <v>973.8</v>
          </cell>
          <cell r="R1132">
            <v>876.42</v>
          </cell>
        </row>
        <row r="1133">
          <cell r="D1133">
            <v>33130100300</v>
          </cell>
          <cell r="E1133" t="str">
            <v>卵巢修补术（单侧）</v>
          </cell>
          <cell r="F1133">
            <v>1513</v>
          </cell>
        </row>
        <row r="1133">
          <cell r="H1133">
            <v>2128</v>
          </cell>
          <cell r="I1133">
            <v>1935</v>
          </cell>
          <cell r="J1133">
            <v>1742</v>
          </cell>
          <cell r="K1133">
            <v>1010</v>
          </cell>
          <cell r="L1133">
            <v>1513</v>
          </cell>
          <cell r="M1133">
            <v>1361.7</v>
          </cell>
          <cell r="N1133">
            <v>1225.53</v>
          </cell>
          <cell r="O1133">
            <v>1102.977</v>
          </cell>
          <cell r="P1133">
            <v>1513</v>
          </cell>
          <cell r="Q1133">
            <v>1361.7</v>
          </cell>
          <cell r="R1133">
            <v>1225.53</v>
          </cell>
        </row>
        <row r="1134">
          <cell r="D1134">
            <v>33100101901</v>
          </cell>
          <cell r="E1134" t="str">
            <v>胃空肠短路捷径手术</v>
          </cell>
          <cell r="F1134">
            <v>1304</v>
          </cell>
        </row>
        <row r="1134">
          <cell r="H1134">
            <v>1762</v>
          </cell>
          <cell r="I1134">
            <v>1596</v>
          </cell>
          <cell r="J1134">
            <v>1430</v>
          </cell>
          <cell r="K1134">
            <v>860</v>
          </cell>
          <cell r="L1134">
            <v>1304</v>
          </cell>
          <cell r="M1134">
            <v>1173.6</v>
          </cell>
          <cell r="N1134">
            <v>1056.24</v>
          </cell>
          <cell r="O1134">
            <v>950.616</v>
          </cell>
          <cell r="P1134">
            <v>1304</v>
          </cell>
          <cell r="Q1134">
            <v>1173.6</v>
          </cell>
          <cell r="R1134">
            <v>1056.24</v>
          </cell>
        </row>
        <row r="1135">
          <cell r="D1135">
            <v>33060201200</v>
          </cell>
          <cell r="E1135" t="str">
            <v>鼻内蝶窦开放手术</v>
          </cell>
          <cell r="F1135">
            <v>886</v>
          </cell>
        </row>
        <row r="1135">
          <cell r="H1135">
            <v>1197</v>
          </cell>
          <cell r="I1135">
            <v>1077</v>
          </cell>
          <cell r="J1135">
            <v>978</v>
          </cell>
          <cell r="K1135">
            <v>590</v>
          </cell>
          <cell r="L1135">
            <v>886</v>
          </cell>
          <cell r="M1135">
            <v>797.4</v>
          </cell>
          <cell r="N1135">
            <v>717.66</v>
          </cell>
          <cell r="O1135">
            <v>645.894</v>
          </cell>
          <cell r="P1135">
            <v>886</v>
          </cell>
          <cell r="Q1135">
            <v>797.4</v>
          </cell>
          <cell r="R1135">
            <v>717.66</v>
          </cell>
        </row>
        <row r="1136">
          <cell r="D1136">
            <v>33070302800</v>
          </cell>
          <cell r="E1136" t="str">
            <v>膈肌修补术</v>
          </cell>
          <cell r="F1136">
            <v>1353</v>
          </cell>
        </row>
        <row r="1136">
          <cell r="H1136">
            <v>1729</v>
          </cell>
          <cell r="I1136">
            <v>1556</v>
          </cell>
          <cell r="J1136">
            <v>1092</v>
          </cell>
          <cell r="K1136">
            <v>900</v>
          </cell>
          <cell r="L1136">
            <v>1353</v>
          </cell>
          <cell r="M1136">
            <v>1217.7</v>
          </cell>
          <cell r="N1136">
            <v>1095.93</v>
          </cell>
          <cell r="O1136">
            <v>986.337</v>
          </cell>
          <cell r="P1136">
            <v>1353</v>
          </cell>
          <cell r="Q1136">
            <v>1217.7</v>
          </cell>
          <cell r="R1136">
            <v>1095.93</v>
          </cell>
        </row>
        <row r="1137">
          <cell r="D1137">
            <v>33110402300</v>
          </cell>
          <cell r="E1137" t="str">
            <v>尿道下裂Ⅰ期成形术</v>
          </cell>
          <cell r="F1137">
            <v>1624</v>
          </cell>
        </row>
        <row r="1137">
          <cell r="H1137">
            <v>2281</v>
          </cell>
          <cell r="I1137">
            <v>2075</v>
          </cell>
          <cell r="J1137">
            <v>1869</v>
          </cell>
          <cell r="K1137">
            <v>1080</v>
          </cell>
          <cell r="L1137">
            <v>1624</v>
          </cell>
          <cell r="M1137">
            <v>1461.6</v>
          </cell>
          <cell r="N1137">
            <v>1315.44</v>
          </cell>
          <cell r="O1137">
            <v>1183.896</v>
          </cell>
          <cell r="P1137">
            <v>1624</v>
          </cell>
          <cell r="Q1137">
            <v>1461.6</v>
          </cell>
          <cell r="R1137">
            <v>1315.44</v>
          </cell>
        </row>
        <row r="1138">
          <cell r="D1138">
            <v>33030001501</v>
          </cell>
          <cell r="E1138" t="str">
            <v>甲状舌管囊肿切除术</v>
          </cell>
          <cell r="F1138">
            <v>968</v>
          </cell>
        </row>
        <row r="1138">
          <cell r="H1138">
            <v>1140</v>
          </cell>
          <cell r="I1138">
            <v>1040</v>
          </cell>
          <cell r="J1138">
            <v>935</v>
          </cell>
          <cell r="K1138">
            <v>720</v>
          </cell>
          <cell r="L1138">
            <v>968</v>
          </cell>
          <cell r="M1138">
            <v>871.2</v>
          </cell>
          <cell r="N1138">
            <v>784.08</v>
          </cell>
          <cell r="O1138">
            <v>705.672</v>
          </cell>
          <cell r="P1138">
            <v>968</v>
          </cell>
          <cell r="Q1138">
            <v>871.2</v>
          </cell>
          <cell r="R1138">
            <v>784.08</v>
          </cell>
        </row>
        <row r="1139">
          <cell r="D1139">
            <v>33060801000</v>
          </cell>
          <cell r="E1139" t="str">
            <v>上颌骨骨折切开复位内固定术（单颌）</v>
          </cell>
          <cell r="F1139">
            <v>886</v>
          </cell>
        </row>
        <row r="1139">
          <cell r="H1139">
            <v>1177</v>
          </cell>
          <cell r="I1139">
            <v>1070</v>
          </cell>
          <cell r="J1139">
            <v>964</v>
          </cell>
          <cell r="K1139">
            <v>630</v>
          </cell>
          <cell r="L1139">
            <v>886</v>
          </cell>
          <cell r="M1139">
            <v>797.4</v>
          </cell>
          <cell r="N1139">
            <v>717.66</v>
          </cell>
          <cell r="O1139">
            <v>645.894</v>
          </cell>
          <cell r="P1139">
            <v>886</v>
          </cell>
          <cell r="Q1139">
            <v>797.4</v>
          </cell>
          <cell r="R1139">
            <v>717.66</v>
          </cell>
        </row>
        <row r="1140">
          <cell r="D1140">
            <v>33060800901</v>
          </cell>
          <cell r="E1140" t="str">
            <v>下颌骨骨折切开复位内固定术（双颌）</v>
          </cell>
          <cell r="F1140">
            <v>1794</v>
          </cell>
        </row>
        <row r="1140">
          <cell r="H1140">
            <v>2387</v>
          </cell>
          <cell r="I1140">
            <v>2141</v>
          </cell>
          <cell r="J1140">
            <v>1929</v>
          </cell>
          <cell r="K1140">
            <v>1260</v>
          </cell>
          <cell r="L1140">
            <v>1794</v>
          </cell>
          <cell r="M1140">
            <v>1614.6</v>
          </cell>
          <cell r="N1140">
            <v>1453.14</v>
          </cell>
          <cell r="O1140">
            <v>1307.826</v>
          </cell>
          <cell r="P1140">
            <v>1794</v>
          </cell>
          <cell r="Q1140">
            <v>1614.6</v>
          </cell>
          <cell r="R1140">
            <v>1453.14</v>
          </cell>
        </row>
        <row r="1141">
          <cell r="D1141">
            <v>33100401600</v>
          </cell>
          <cell r="E1141" t="str">
            <v>经肛门直肠脱垂手术</v>
          </cell>
          <cell r="F1141">
            <v>1451</v>
          </cell>
        </row>
        <row r="1141">
          <cell r="H1141">
            <v>1962</v>
          </cell>
          <cell r="I1141">
            <v>1776</v>
          </cell>
          <cell r="J1141">
            <v>1596</v>
          </cell>
          <cell r="K1141">
            <v>960</v>
          </cell>
          <cell r="L1141">
            <v>1451</v>
          </cell>
          <cell r="M1141">
            <v>1305.9</v>
          </cell>
          <cell r="N1141">
            <v>1175.31</v>
          </cell>
          <cell r="O1141">
            <v>1057.779</v>
          </cell>
          <cell r="P1141">
            <v>1451</v>
          </cell>
          <cell r="Q1141">
            <v>1305.9</v>
          </cell>
          <cell r="R1141">
            <v>1175.31</v>
          </cell>
        </row>
        <row r="1142">
          <cell r="D1142">
            <v>33040401000</v>
          </cell>
          <cell r="E1142" t="str">
            <v>角膜移植术</v>
          </cell>
          <cell r="F1142">
            <v>1404</v>
          </cell>
        </row>
        <row r="1142">
          <cell r="H1142">
            <v>1490</v>
          </cell>
          <cell r="I1142">
            <v>1357</v>
          </cell>
          <cell r="J1142">
            <v>1224</v>
          </cell>
          <cell r="K1142">
            <v>660</v>
          </cell>
          <cell r="L1142">
            <v>1404</v>
          </cell>
          <cell r="M1142">
            <v>1263.6</v>
          </cell>
          <cell r="N1142">
            <v>1137.24</v>
          </cell>
          <cell r="O1142">
            <v>1023.516</v>
          </cell>
          <cell r="P1142">
            <v>1404</v>
          </cell>
          <cell r="Q1142">
            <v>1263.6</v>
          </cell>
          <cell r="R1142">
            <v>1137.24</v>
          </cell>
        </row>
        <row r="1143">
          <cell r="D1143">
            <v>33040900900</v>
          </cell>
          <cell r="E1143" t="str">
            <v>眼球摘除+植入术</v>
          </cell>
          <cell r="F1143">
            <v>1070</v>
          </cell>
        </row>
        <row r="1143">
          <cell r="H1143">
            <v>1097</v>
          </cell>
          <cell r="I1143">
            <v>998</v>
          </cell>
          <cell r="J1143">
            <v>898</v>
          </cell>
          <cell r="K1143">
            <v>540</v>
          </cell>
          <cell r="L1143">
            <v>1070</v>
          </cell>
          <cell r="M1143">
            <v>963</v>
          </cell>
          <cell r="N1143">
            <v>866.7</v>
          </cell>
          <cell r="O1143">
            <v>780.03</v>
          </cell>
          <cell r="P1143">
            <v>1070</v>
          </cell>
          <cell r="Q1143">
            <v>963</v>
          </cell>
          <cell r="R1143">
            <v>866.7</v>
          </cell>
        </row>
        <row r="1144">
          <cell r="D1144">
            <v>33080401600</v>
          </cell>
          <cell r="E1144" t="str">
            <v>腹主A－双股A Y型人工血管转流术</v>
          </cell>
          <cell r="F1144">
            <v>3900</v>
          </cell>
        </row>
        <row r="1144">
          <cell r="H1144">
            <v>2950</v>
          </cell>
          <cell r="I1144">
            <v>2690</v>
          </cell>
          <cell r="J1144">
            <v>2420</v>
          </cell>
          <cell r="K1144">
            <v>1730</v>
          </cell>
          <cell r="L1144">
            <v>3900</v>
          </cell>
          <cell r="M1144">
            <v>3510</v>
          </cell>
          <cell r="N1144">
            <v>3159</v>
          </cell>
          <cell r="O1144">
            <v>2843.1</v>
          </cell>
          <cell r="P1144">
            <v>3900</v>
          </cell>
          <cell r="Q1144">
            <v>3510</v>
          </cell>
          <cell r="R1144">
            <v>3159</v>
          </cell>
        </row>
        <row r="1145">
          <cell r="D1145">
            <v>33080402400</v>
          </cell>
          <cell r="E1145" t="str">
            <v>布加氏综合症肠-房人工血管转流术</v>
          </cell>
          <cell r="F1145">
            <v>3500</v>
          </cell>
        </row>
        <row r="1145">
          <cell r="H1145">
            <v>2625</v>
          </cell>
          <cell r="I1145">
            <v>2390</v>
          </cell>
          <cell r="J1145">
            <v>2160</v>
          </cell>
          <cell r="K1145">
            <v>1660</v>
          </cell>
          <cell r="L1145">
            <v>3500</v>
          </cell>
          <cell r="M1145">
            <v>3150</v>
          </cell>
          <cell r="N1145">
            <v>2835</v>
          </cell>
          <cell r="O1145">
            <v>2551.5</v>
          </cell>
          <cell r="P1145">
            <v>3500</v>
          </cell>
          <cell r="Q1145">
            <v>3150</v>
          </cell>
          <cell r="R1145">
            <v>2835</v>
          </cell>
        </row>
        <row r="1146">
          <cell r="D1146">
            <v>33100700302</v>
          </cell>
          <cell r="E1146" t="str">
            <v>空肠囊肿吻合术</v>
          </cell>
          <cell r="F1146">
            <v>2317</v>
          </cell>
        </row>
        <row r="1146">
          <cell r="H1146">
            <v>2281</v>
          </cell>
          <cell r="I1146">
            <v>2075</v>
          </cell>
          <cell r="J1146">
            <v>1869</v>
          </cell>
          <cell r="K1146">
            <v>1080</v>
          </cell>
          <cell r="L1146">
            <v>2317</v>
          </cell>
          <cell r="M1146">
            <v>2085.3</v>
          </cell>
          <cell r="N1146">
            <v>1876.77</v>
          </cell>
          <cell r="O1146">
            <v>1689.093</v>
          </cell>
          <cell r="P1146">
            <v>2317</v>
          </cell>
          <cell r="Q1146">
            <v>2085.3</v>
          </cell>
          <cell r="R1146">
            <v>1876.77</v>
          </cell>
        </row>
        <row r="1147">
          <cell r="D1147">
            <v>33100802500</v>
          </cell>
          <cell r="E1147" t="str">
            <v>门体静脉搭桥分流术</v>
          </cell>
          <cell r="F1147">
            <v>3500</v>
          </cell>
        </row>
        <row r="1147">
          <cell r="H1147">
            <v>2460</v>
          </cell>
          <cell r="I1147">
            <v>2235</v>
          </cell>
          <cell r="J1147">
            <v>2010</v>
          </cell>
          <cell r="K1147">
            <v>1610</v>
          </cell>
          <cell r="L1147">
            <v>3500</v>
          </cell>
          <cell r="M1147">
            <v>3150</v>
          </cell>
          <cell r="N1147">
            <v>2835</v>
          </cell>
          <cell r="O1147">
            <v>2551.5</v>
          </cell>
          <cell r="P1147">
            <v>3500</v>
          </cell>
          <cell r="Q1147">
            <v>3150</v>
          </cell>
          <cell r="R1147">
            <v>2835</v>
          </cell>
        </row>
        <row r="1148">
          <cell r="D1148">
            <v>33110101800</v>
          </cell>
          <cell r="E1148" t="str">
            <v>自体肾移植术</v>
          </cell>
          <cell r="F1148">
            <v>5000</v>
          </cell>
        </row>
        <row r="1148">
          <cell r="H1148">
            <v>4290</v>
          </cell>
          <cell r="I1148">
            <v>3900</v>
          </cell>
          <cell r="J1148">
            <v>3510</v>
          </cell>
          <cell r="K1148">
            <v>2700</v>
          </cell>
          <cell r="L1148">
            <v>5000</v>
          </cell>
          <cell r="M1148">
            <v>4500</v>
          </cell>
          <cell r="N1148">
            <v>4050</v>
          </cell>
          <cell r="O1148">
            <v>3645</v>
          </cell>
          <cell r="P1148">
            <v>5000</v>
          </cell>
          <cell r="Q1148">
            <v>4500</v>
          </cell>
          <cell r="R1148">
            <v>4050</v>
          </cell>
        </row>
        <row r="1149">
          <cell r="D1149">
            <v>33151900900</v>
          </cell>
          <cell r="E1149" t="str">
            <v>其他指再造术</v>
          </cell>
          <cell r="F1149">
            <v>2896</v>
          </cell>
        </row>
        <row r="1149">
          <cell r="H1149">
            <v>2145</v>
          </cell>
          <cell r="I1149">
            <v>1950</v>
          </cell>
          <cell r="J1149">
            <v>1755</v>
          </cell>
          <cell r="K1149">
            <v>1350</v>
          </cell>
          <cell r="L1149">
            <v>2896</v>
          </cell>
          <cell r="M1149">
            <v>2606.4</v>
          </cell>
          <cell r="N1149">
            <v>2345.76</v>
          </cell>
          <cell r="O1149">
            <v>2111.184</v>
          </cell>
          <cell r="P1149">
            <v>2896</v>
          </cell>
          <cell r="Q1149">
            <v>2606.4</v>
          </cell>
          <cell r="R1149">
            <v>2345.76</v>
          </cell>
        </row>
        <row r="1150">
          <cell r="D1150">
            <v>33100802600</v>
          </cell>
          <cell r="E1150" t="str">
            <v>门体静脉断流术</v>
          </cell>
          <cell r="F1150">
            <v>2843</v>
          </cell>
        </row>
        <row r="1150">
          <cell r="H1150">
            <v>2025</v>
          </cell>
          <cell r="I1150">
            <v>1835</v>
          </cell>
          <cell r="J1150">
            <v>1650</v>
          </cell>
          <cell r="K1150">
            <v>1320</v>
          </cell>
          <cell r="L1150">
            <v>2843</v>
          </cell>
          <cell r="M1150">
            <v>2558.7</v>
          </cell>
          <cell r="N1150">
            <v>2302.83</v>
          </cell>
          <cell r="O1150">
            <v>2072.547</v>
          </cell>
          <cell r="P1150">
            <v>2843</v>
          </cell>
          <cell r="Q1150">
            <v>2558.7</v>
          </cell>
          <cell r="R1150">
            <v>2302.83</v>
          </cell>
        </row>
        <row r="1151">
          <cell r="D1151">
            <v>33151200701</v>
          </cell>
          <cell r="E1151" t="str">
            <v>胫骨延长术</v>
          </cell>
          <cell r="F1151">
            <v>2600</v>
          </cell>
        </row>
        <row r="1151">
          <cell r="H1151">
            <v>1875</v>
          </cell>
          <cell r="I1151">
            <v>1700</v>
          </cell>
          <cell r="J1151">
            <v>1525</v>
          </cell>
          <cell r="K1151">
            <v>1220</v>
          </cell>
          <cell r="L1151">
            <v>2600</v>
          </cell>
          <cell r="M1151">
            <v>2340</v>
          </cell>
          <cell r="N1151">
            <v>2106</v>
          </cell>
          <cell r="O1151">
            <v>1895.4</v>
          </cell>
          <cell r="P1151">
            <v>2600</v>
          </cell>
          <cell r="Q1151">
            <v>2340</v>
          </cell>
          <cell r="R1151">
            <v>2106</v>
          </cell>
        </row>
        <row r="1152">
          <cell r="D1152">
            <v>33040900300</v>
          </cell>
          <cell r="E1152" t="str">
            <v>球壁异物取出术</v>
          </cell>
          <cell r="F1152">
            <v>1598</v>
          </cell>
        </row>
        <row r="1152">
          <cell r="H1152">
            <v>1510</v>
          </cell>
          <cell r="I1152">
            <v>1377</v>
          </cell>
          <cell r="J1152">
            <v>1244</v>
          </cell>
          <cell r="K1152">
            <v>750</v>
          </cell>
          <cell r="L1152">
            <v>1598</v>
          </cell>
          <cell r="M1152">
            <v>1438.2</v>
          </cell>
          <cell r="N1152">
            <v>1294.38</v>
          </cell>
          <cell r="O1152">
            <v>1164.942</v>
          </cell>
          <cell r="P1152">
            <v>1598</v>
          </cell>
          <cell r="Q1152">
            <v>1438.2</v>
          </cell>
          <cell r="R1152">
            <v>1294.38</v>
          </cell>
        </row>
        <row r="1153">
          <cell r="D1153">
            <v>33040900200</v>
          </cell>
          <cell r="E1153" t="str">
            <v>球内非磁性异物取出术</v>
          </cell>
          <cell r="F1153">
            <v>1509</v>
          </cell>
        </row>
        <row r="1153">
          <cell r="H1153">
            <v>1430</v>
          </cell>
          <cell r="I1153">
            <v>1297</v>
          </cell>
          <cell r="J1153">
            <v>1164</v>
          </cell>
          <cell r="K1153">
            <v>700</v>
          </cell>
          <cell r="L1153">
            <v>1509</v>
          </cell>
          <cell r="M1153">
            <v>1358.1</v>
          </cell>
          <cell r="N1153">
            <v>1222.29</v>
          </cell>
          <cell r="O1153">
            <v>1100.061</v>
          </cell>
          <cell r="P1153">
            <v>1509</v>
          </cell>
          <cell r="Q1153">
            <v>1358.1</v>
          </cell>
          <cell r="R1153">
            <v>1222.29</v>
          </cell>
        </row>
        <row r="1154">
          <cell r="D1154">
            <v>33100800600</v>
          </cell>
          <cell r="E1154" t="str">
            <v>会阴疝修补术</v>
          </cell>
          <cell r="F1154">
            <v>1650</v>
          </cell>
        </row>
        <row r="1154">
          <cell r="H1154">
            <v>1425</v>
          </cell>
          <cell r="I1154">
            <v>1300</v>
          </cell>
          <cell r="J1154">
            <v>1175</v>
          </cell>
          <cell r="K1154">
            <v>940</v>
          </cell>
          <cell r="L1154">
            <v>1650</v>
          </cell>
          <cell r="M1154">
            <v>1485</v>
          </cell>
          <cell r="N1154">
            <v>1336.5</v>
          </cell>
          <cell r="O1154">
            <v>1202.85</v>
          </cell>
          <cell r="P1154">
            <v>1650</v>
          </cell>
          <cell r="Q1154">
            <v>1485</v>
          </cell>
          <cell r="R1154">
            <v>1336.5</v>
          </cell>
        </row>
        <row r="1155">
          <cell r="D1155">
            <v>33050200500</v>
          </cell>
          <cell r="E1155" t="str">
            <v>镫骨手术</v>
          </cell>
          <cell r="F1155">
            <v>1528</v>
          </cell>
        </row>
        <row r="1155">
          <cell r="H1155">
            <v>1443</v>
          </cell>
          <cell r="I1155">
            <v>1310</v>
          </cell>
          <cell r="J1155">
            <v>1177</v>
          </cell>
          <cell r="K1155">
            <v>710</v>
          </cell>
          <cell r="L1155">
            <v>1528</v>
          </cell>
          <cell r="M1155">
            <v>1375.2</v>
          </cell>
          <cell r="N1155">
            <v>1237.68</v>
          </cell>
          <cell r="O1155">
            <v>1113.912</v>
          </cell>
          <cell r="P1155">
            <v>1528</v>
          </cell>
          <cell r="Q1155">
            <v>1375.2</v>
          </cell>
          <cell r="R1155">
            <v>1237.68</v>
          </cell>
        </row>
        <row r="1156">
          <cell r="D1156">
            <v>33151201500</v>
          </cell>
          <cell r="E1156" t="str">
            <v>拇外翻矫形术（单侧）</v>
          </cell>
          <cell r="F1156">
            <v>1753</v>
          </cell>
        </row>
        <row r="1156">
          <cell r="H1156">
            <v>1576</v>
          </cell>
          <cell r="I1156">
            <v>1430</v>
          </cell>
          <cell r="J1156">
            <v>1277</v>
          </cell>
          <cell r="K1156">
            <v>770</v>
          </cell>
          <cell r="L1156">
            <v>1753</v>
          </cell>
          <cell r="M1156">
            <v>1577.7</v>
          </cell>
          <cell r="N1156">
            <v>1419.93</v>
          </cell>
          <cell r="O1156">
            <v>1277.937</v>
          </cell>
          <cell r="P1156">
            <v>1753</v>
          </cell>
          <cell r="Q1156">
            <v>1577.7</v>
          </cell>
          <cell r="R1156">
            <v>1419.93</v>
          </cell>
        </row>
        <row r="1157">
          <cell r="D1157">
            <v>33130302301</v>
          </cell>
          <cell r="E1157" t="str">
            <v>宫颈悬吊术</v>
          </cell>
          <cell r="F1157">
            <v>1100</v>
          </cell>
        </row>
        <row r="1157">
          <cell r="H1157">
            <v>1035</v>
          </cell>
          <cell r="I1157">
            <v>935</v>
          </cell>
          <cell r="J1157">
            <v>850</v>
          </cell>
          <cell r="K1157">
            <v>680</v>
          </cell>
          <cell r="L1157">
            <v>1100</v>
          </cell>
          <cell r="M1157">
            <v>990</v>
          </cell>
          <cell r="N1157">
            <v>891</v>
          </cell>
          <cell r="O1157">
            <v>801.9</v>
          </cell>
          <cell r="P1157">
            <v>1100</v>
          </cell>
          <cell r="Q1157">
            <v>990</v>
          </cell>
          <cell r="R1157">
            <v>891</v>
          </cell>
        </row>
        <row r="1158">
          <cell r="D1158">
            <v>33160201300</v>
          </cell>
          <cell r="E1158" t="str">
            <v>皮肤恶性肿瘤切除术</v>
          </cell>
          <cell r="F1158">
            <v>1738</v>
          </cell>
        </row>
        <row r="1158">
          <cell r="H1158">
            <v>1643</v>
          </cell>
          <cell r="I1158">
            <v>1496</v>
          </cell>
          <cell r="J1158">
            <v>1343</v>
          </cell>
          <cell r="K1158">
            <v>810</v>
          </cell>
          <cell r="L1158">
            <v>1738</v>
          </cell>
          <cell r="M1158">
            <v>1564.2</v>
          </cell>
          <cell r="N1158">
            <v>1407.78</v>
          </cell>
          <cell r="O1158">
            <v>1267.002</v>
          </cell>
          <cell r="P1158">
            <v>1738</v>
          </cell>
          <cell r="Q1158">
            <v>1564.2</v>
          </cell>
          <cell r="R1158">
            <v>1407.78</v>
          </cell>
        </row>
        <row r="1159">
          <cell r="D1159">
            <v>27030000500</v>
          </cell>
          <cell r="E1159" t="str">
            <v>手术标本检查与诊断</v>
          </cell>
          <cell r="F1159">
            <v>182</v>
          </cell>
        </row>
        <row r="1159">
          <cell r="H1159">
            <v>130</v>
          </cell>
          <cell r="I1159">
            <v>130</v>
          </cell>
          <cell r="J1159">
            <v>130</v>
          </cell>
          <cell r="K1159">
            <v>100</v>
          </cell>
          <cell r="L1159">
            <v>182</v>
          </cell>
          <cell r="M1159">
            <v>182</v>
          </cell>
          <cell r="N1159">
            <v>182</v>
          </cell>
          <cell r="O1159">
            <v>163.8</v>
          </cell>
          <cell r="P1159">
            <v>182</v>
          </cell>
          <cell r="Q1159">
            <v>182</v>
          </cell>
          <cell r="R1159">
            <v>182</v>
          </cell>
        </row>
        <row r="1160">
          <cell r="D1160">
            <v>27030000000</v>
          </cell>
          <cell r="E1160" t="str">
            <v>增加1只蜡块加收</v>
          </cell>
          <cell r="F1160">
            <v>18.2</v>
          </cell>
        </row>
        <row r="1160">
          <cell r="H1160">
            <v>13</v>
          </cell>
          <cell r="I1160">
            <v>13</v>
          </cell>
          <cell r="J1160">
            <v>13</v>
          </cell>
          <cell r="K1160">
            <v>10</v>
          </cell>
          <cell r="L1160">
            <v>18.2</v>
          </cell>
          <cell r="M1160">
            <v>18.2</v>
          </cell>
          <cell r="N1160">
            <v>18.2</v>
          </cell>
          <cell r="O1160">
            <v>16.38</v>
          </cell>
          <cell r="P1160">
            <v>18.2</v>
          </cell>
          <cell r="Q1160">
            <v>18.2</v>
          </cell>
          <cell r="R1160">
            <v>18.2</v>
          </cell>
        </row>
      </sheetData>
      <sheetData sheetId="1"/>
      <sheetData sheetId="2"/>
      <sheetData sheetId="3"/>
      <sheetData sheetId="4"/>
      <sheetData sheetId="5"/>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综合医疗服务类"/>
      <sheetName val="医技诊疗类"/>
      <sheetName val="临床诊疗类"/>
      <sheetName val="中医及民族医诊疗类"/>
      <sheetName val="自主定价项目"/>
    </sheetNames>
    <sheetDataSet>
      <sheetData sheetId="0"/>
      <sheetData sheetId="1"/>
      <sheetData sheetId="2">
        <row r="19">
          <cell r="A19" t="str">
            <v>编码</v>
          </cell>
          <cell r="B19" t="str">
            <v>项目名称</v>
          </cell>
          <cell r="C19" t="str">
            <v>项目内涵</v>
          </cell>
          <cell r="D19" t="str">
            <v>除外内容</v>
          </cell>
          <cell r="E19" t="str">
            <v>计价单位</v>
          </cell>
          <cell r="F19" t="str">
            <v>三甲</v>
          </cell>
          <cell r="G19" t="str">
            <v>三乙</v>
          </cell>
          <cell r="H19" t="str">
            <v>二级及以下</v>
          </cell>
          <cell r="I19" t="str">
            <v>备注</v>
          </cell>
        </row>
        <row r="20">
          <cell r="A20">
            <v>31000000001</v>
          </cell>
          <cell r="B20" t="str">
            <v>诊疗中使用腹腔镜加收</v>
          </cell>
        </row>
        <row r="20">
          <cell r="E20" t="str">
            <v>例</v>
          </cell>
          <cell r="F20">
            <v>300</v>
          </cell>
          <cell r="G20">
            <v>300</v>
          </cell>
          <cell r="H20">
            <v>300</v>
          </cell>
        </row>
        <row r="21">
          <cell r="A21">
            <v>31000000002</v>
          </cell>
          <cell r="B21" t="str">
            <v>诊疗中使用宫腔镜加收</v>
          </cell>
        </row>
        <row r="21">
          <cell r="E21" t="str">
            <v>例</v>
          </cell>
          <cell r="F21">
            <v>300</v>
          </cell>
          <cell r="G21">
            <v>300</v>
          </cell>
          <cell r="H21">
            <v>300</v>
          </cell>
        </row>
        <row r="22">
          <cell r="A22">
            <v>31000000003</v>
          </cell>
          <cell r="B22" t="str">
            <v>诊疗中使用关节镜加收</v>
          </cell>
        </row>
        <row r="22">
          <cell r="E22" t="str">
            <v>例</v>
          </cell>
          <cell r="F22">
            <v>300</v>
          </cell>
          <cell r="G22">
            <v>300</v>
          </cell>
          <cell r="H22">
            <v>300</v>
          </cell>
        </row>
        <row r="23">
          <cell r="A23">
            <v>31000000004</v>
          </cell>
          <cell r="B23" t="str">
            <v>诊疗中使用椎间盘镜加收</v>
          </cell>
        </row>
        <row r="23">
          <cell r="E23" t="str">
            <v>例</v>
          </cell>
          <cell r="F23">
            <v>300</v>
          </cell>
          <cell r="G23">
            <v>300</v>
          </cell>
          <cell r="H23">
            <v>300</v>
          </cell>
        </row>
        <row r="24">
          <cell r="A24">
            <v>31000000005</v>
          </cell>
          <cell r="B24" t="str">
            <v>诊疗中使用胸腔镜加收</v>
          </cell>
        </row>
        <row r="24">
          <cell r="E24" t="str">
            <v>例</v>
          </cell>
          <cell r="F24">
            <v>300</v>
          </cell>
          <cell r="G24">
            <v>300</v>
          </cell>
          <cell r="H24">
            <v>300</v>
          </cell>
        </row>
        <row r="25">
          <cell r="A25">
            <v>31000000006</v>
          </cell>
          <cell r="B25" t="str">
            <v>诊疗中使用纵隔镜加收</v>
          </cell>
        </row>
        <row r="25">
          <cell r="E25" t="str">
            <v>例</v>
          </cell>
          <cell r="F25">
            <v>300</v>
          </cell>
          <cell r="G25">
            <v>300</v>
          </cell>
          <cell r="H25">
            <v>300</v>
          </cell>
        </row>
        <row r="26">
          <cell r="A26">
            <v>31000000007</v>
          </cell>
          <cell r="B26" t="str">
            <v>诊疗中使用鼻窦镜加收</v>
          </cell>
        </row>
        <row r="26">
          <cell r="E26" t="str">
            <v>例</v>
          </cell>
          <cell r="F26">
            <v>300</v>
          </cell>
          <cell r="G26">
            <v>300</v>
          </cell>
          <cell r="H26">
            <v>300</v>
          </cell>
        </row>
        <row r="27">
          <cell r="A27">
            <v>31000000008</v>
          </cell>
          <cell r="B27" t="str">
            <v>诊疗中使用脑室镜加收</v>
          </cell>
        </row>
        <row r="27">
          <cell r="E27" t="str">
            <v>例</v>
          </cell>
          <cell r="F27">
            <v>300</v>
          </cell>
          <cell r="G27">
            <v>300</v>
          </cell>
          <cell r="H27">
            <v>300</v>
          </cell>
        </row>
        <row r="28">
          <cell r="A28">
            <v>31000000009</v>
          </cell>
          <cell r="B28" t="str">
            <v>诊疗中使用颅内镜加收</v>
          </cell>
        </row>
        <row r="28">
          <cell r="E28" t="str">
            <v>例</v>
          </cell>
          <cell r="F28">
            <v>300</v>
          </cell>
          <cell r="G28">
            <v>300</v>
          </cell>
          <cell r="H28">
            <v>300</v>
          </cell>
        </row>
        <row r="29">
          <cell r="A29">
            <v>31000000010</v>
          </cell>
          <cell r="B29" t="str">
            <v>诊疗中使用其它内镜加收</v>
          </cell>
        </row>
        <row r="29">
          <cell r="E29" t="str">
            <v>例</v>
          </cell>
          <cell r="F29">
            <v>150</v>
          </cell>
          <cell r="G29">
            <v>150</v>
          </cell>
          <cell r="H29">
            <v>150</v>
          </cell>
        </row>
        <row r="30">
          <cell r="A30">
            <v>31000000011</v>
          </cell>
          <cell r="B30" t="str">
            <v>内镜下定标活检术</v>
          </cell>
          <cell r="C30" t="str">
            <v>不含内镜检查费</v>
          </cell>
        </row>
        <row r="30">
          <cell r="E30" t="str">
            <v>例</v>
          </cell>
          <cell r="F30">
            <v>50</v>
          </cell>
          <cell r="G30">
            <v>50</v>
          </cell>
          <cell r="H30">
            <v>50</v>
          </cell>
        </row>
        <row r="31">
          <cell r="A31">
            <v>31000009001</v>
          </cell>
          <cell r="B31" t="str">
            <v>内镜下诊疗使用超声切割止血刀加收</v>
          </cell>
        </row>
        <row r="31">
          <cell r="E31" t="str">
            <v>人次</v>
          </cell>
          <cell r="F31">
            <v>798</v>
          </cell>
          <cell r="G31">
            <v>798</v>
          </cell>
          <cell r="H31">
            <v>798</v>
          </cell>
        </row>
        <row r="32">
          <cell r="A32">
            <v>3101</v>
          </cell>
          <cell r="B32" t="str">
            <v>1．神经系统</v>
          </cell>
        </row>
        <row r="33">
          <cell r="A33">
            <v>31010000100</v>
          </cell>
          <cell r="B33" t="str">
            <v>脑电图</v>
          </cell>
          <cell r="C33" t="str">
            <v>含深呼吸诱发</v>
          </cell>
        </row>
        <row r="33">
          <cell r="E33" t="str">
            <v>次</v>
          </cell>
          <cell r="F33">
            <v>30</v>
          </cell>
          <cell r="G33">
            <v>30</v>
          </cell>
          <cell r="H33">
            <v>30</v>
          </cell>
        </row>
        <row r="34">
          <cell r="A34">
            <v>31010000200</v>
          </cell>
          <cell r="B34" t="str">
            <v>特殊脑电图</v>
          </cell>
          <cell r="C34" t="str">
            <v>含脑电图</v>
          </cell>
        </row>
        <row r="34">
          <cell r="E34" t="str">
            <v>次</v>
          </cell>
          <cell r="F34">
            <v>40</v>
          </cell>
          <cell r="G34">
            <v>40</v>
          </cell>
          <cell r="H34">
            <v>40</v>
          </cell>
        </row>
        <row r="35">
          <cell r="A35">
            <v>31010000201</v>
          </cell>
          <cell r="B35" t="str">
            <v>特殊电极脑电图</v>
          </cell>
          <cell r="C35" t="str">
            <v>指鼻咽或蝶骨或皮层等，含脑电图</v>
          </cell>
        </row>
        <row r="35">
          <cell r="E35" t="str">
            <v>次</v>
          </cell>
          <cell r="F35">
            <v>40</v>
          </cell>
          <cell r="G35">
            <v>40</v>
          </cell>
          <cell r="H35">
            <v>40</v>
          </cell>
        </row>
        <row r="36">
          <cell r="A36">
            <v>31010000202</v>
          </cell>
          <cell r="B36" t="str">
            <v>特殊诱发脑电图</v>
          </cell>
          <cell r="C36" t="str">
            <v>指声、光等刺激，含脑电图</v>
          </cell>
        </row>
        <row r="36">
          <cell r="E36" t="str">
            <v>次</v>
          </cell>
          <cell r="F36">
            <v>40</v>
          </cell>
          <cell r="G36">
            <v>40</v>
          </cell>
          <cell r="H36">
            <v>40</v>
          </cell>
        </row>
        <row r="37">
          <cell r="A37">
            <v>31010000300</v>
          </cell>
          <cell r="B37" t="str">
            <v>脑地形图</v>
          </cell>
          <cell r="C37" t="str">
            <v>含脑电图、二维脑地形图(至少16导)</v>
          </cell>
        </row>
        <row r="37">
          <cell r="E37" t="str">
            <v>次</v>
          </cell>
          <cell r="F37">
            <v>40</v>
          </cell>
          <cell r="G37">
            <v>40</v>
          </cell>
          <cell r="H37">
            <v>40</v>
          </cell>
        </row>
        <row r="38">
          <cell r="A38">
            <v>31010000400</v>
          </cell>
          <cell r="B38" t="str">
            <v>动态脑电图（24小时）  </v>
          </cell>
          <cell r="C38" t="str">
            <v>含无笔脑电监测、各类脑电图及录像监测</v>
          </cell>
        </row>
        <row r="38">
          <cell r="E38" t="str">
            <v>次</v>
          </cell>
          <cell r="F38">
            <v>300</v>
          </cell>
          <cell r="G38">
            <v>300</v>
          </cell>
          <cell r="H38">
            <v>300</v>
          </cell>
        </row>
        <row r="39">
          <cell r="A39">
            <v>31010000401</v>
          </cell>
          <cell r="B39" t="str">
            <v>脑电视频监测（24小时）  </v>
          </cell>
          <cell r="C39" t="str">
            <v>含无笔脑电监测、各类脑电图及录像监测</v>
          </cell>
        </row>
        <row r="39">
          <cell r="E39" t="str">
            <v>次</v>
          </cell>
          <cell r="F39">
            <v>300</v>
          </cell>
          <cell r="G39">
            <v>300</v>
          </cell>
          <cell r="H39">
            <v>300</v>
          </cell>
        </row>
        <row r="40">
          <cell r="A40">
            <v>31010000402</v>
          </cell>
          <cell r="B40" t="str">
            <v>脑电Holter （24小时）  </v>
          </cell>
          <cell r="C40" t="str">
            <v>含无笔脑电监测、各类脑电图及录像监测</v>
          </cell>
        </row>
        <row r="40">
          <cell r="E40" t="str">
            <v>次</v>
          </cell>
          <cell r="F40">
            <v>300</v>
          </cell>
          <cell r="G40">
            <v>300</v>
          </cell>
          <cell r="H40">
            <v>300</v>
          </cell>
        </row>
        <row r="41">
          <cell r="A41">
            <v>31010000403</v>
          </cell>
          <cell r="B41" t="str">
            <v>动态脑电图(小于24小时)</v>
          </cell>
          <cell r="C41" t="str">
            <v>含无笔脑电监测、各类脑电图及录像监测</v>
          </cell>
        </row>
        <row r="41">
          <cell r="E41" t="str">
            <v>次</v>
          </cell>
          <cell r="F41">
            <v>100</v>
          </cell>
          <cell r="G41">
            <v>100</v>
          </cell>
          <cell r="H41">
            <v>100</v>
          </cell>
        </row>
        <row r="42">
          <cell r="A42">
            <v>31010000404</v>
          </cell>
          <cell r="B42" t="str">
            <v>脑电Holter(小于24小时)</v>
          </cell>
          <cell r="C42" t="str">
            <v>含无笔脑电监测、各类脑电图及录像监测</v>
          </cell>
        </row>
        <row r="42">
          <cell r="E42" t="str">
            <v>次</v>
          </cell>
          <cell r="F42">
            <v>100</v>
          </cell>
          <cell r="G42">
            <v>100</v>
          </cell>
          <cell r="H42">
            <v>100</v>
          </cell>
        </row>
        <row r="43">
          <cell r="A43">
            <v>31010000405</v>
          </cell>
          <cell r="B43" t="str">
            <v>脑电视频监测(小于24小时)</v>
          </cell>
          <cell r="C43" t="str">
            <v>含无笔脑电监测、各类脑电图及录像监测</v>
          </cell>
        </row>
        <row r="43">
          <cell r="E43" t="str">
            <v>次</v>
          </cell>
          <cell r="F43">
            <v>120</v>
          </cell>
          <cell r="G43">
            <v>120</v>
          </cell>
          <cell r="H43">
            <v>120</v>
          </cell>
        </row>
        <row r="44">
          <cell r="A44">
            <v>31010000500</v>
          </cell>
          <cell r="B44" t="str">
            <v>脑电图录像监测</v>
          </cell>
          <cell r="C44" t="str">
            <v>含摄像观测患者行为及脑电图监测</v>
          </cell>
        </row>
        <row r="44">
          <cell r="E44" t="str">
            <v>小时</v>
          </cell>
          <cell r="F44">
            <v>10</v>
          </cell>
          <cell r="G44">
            <v>10</v>
          </cell>
          <cell r="H44">
            <v>10</v>
          </cell>
        </row>
        <row r="45">
          <cell r="A45">
            <v>31010000700</v>
          </cell>
          <cell r="B45" t="str">
            <v>神经传导速度测定</v>
          </cell>
          <cell r="C45" t="str">
            <v>含感觉神经与运动神经传导速度</v>
          </cell>
        </row>
        <row r="45">
          <cell r="E45" t="str">
            <v>每神经</v>
          </cell>
          <cell r="F45">
            <v>18</v>
          </cell>
          <cell r="G45">
            <v>18</v>
          </cell>
          <cell r="H45">
            <v>18</v>
          </cell>
        </row>
        <row r="46">
          <cell r="A46">
            <v>31010000701</v>
          </cell>
          <cell r="B46" t="str">
            <v>重复神经电刺激</v>
          </cell>
        </row>
        <row r="46">
          <cell r="E46" t="str">
            <v>每神经</v>
          </cell>
          <cell r="F46">
            <v>15</v>
          </cell>
          <cell r="G46">
            <v>15</v>
          </cell>
          <cell r="H46">
            <v>15</v>
          </cell>
        </row>
        <row r="47">
          <cell r="A47">
            <v>31010000800</v>
          </cell>
          <cell r="B47" t="str">
            <v>神经电图</v>
          </cell>
          <cell r="C47" t="str">
            <v>含检查F波、H反射、瞬目反射</v>
          </cell>
        </row>
        <row r="47">
          <cell r="E47" t="str">
            <v>每神经</v>
          </cell>
          <cell r="F47">
            <v>12</v>
          </cell>
          <cell r="G47">
            <v>12</v>
          </cell>
          <cell r="H47">
            <v>12</v>
          </cell>
        </row>
        <row r="48">
          <cell r="A48">
            <v>31010000801</v>
          </cell>
          <cell r="B48" t="str">
            <v>微移电位测定</v>
          </cell>
          <cell r="C48" t="str">
            <v>含检查F波、H反射、瞬目反射</v>
          </cell>
        </row>
        <row r="48">
          <cell r="E48" t="str">
            <v>每神经</v>
          </cell>
          <cell r="F48">
            <v>100</v>
          </cell>
          <cell r="G48">
            <v>100</v>
          </cell>
          <cell r="H48">
            <v>100</v>
          </cell>
        </row>
        <row r="49">
          <cell r="A49">
            <v>31010000900</v>
          </cell>
          <cell r="B49" t="str">
            <v>体感诱发电位(上肢)</v>
          </cell>
          <cell r="C49" t="str">
            <v>含头皮、颈部、Erb氏点记录</v>
          </cell>
        </row>
        <row r="49">
          <cell r="E49" t="str">
            <v>次</v>
          </cell>
          <cell r="F49">
            <v>50</v>
          </cell>
          <cell r="G49">
            <v>50</v>
          </cell>
          <cell r="H49">
            <v>50</v>
          </cell>
        </row>
        <row r="50">
          <cell r="A50">
            <v>31010000901</v>
          </cell>
          <cell r="B50" t="str">
            <v>体感诱发电位(下肢)</v>
          </cell>
          <cell r="C50" t="str">
            <v>含头皮、腰部记录</v>
          </cell>
        </row>
        <row r="50">
          <cell r="E50" t="str">
            <v>次</v>
          </cell>
          <cell r="F50">
            <v>50</v>
          </cell>
          <cell r="G50">
            <v>50</v>
          </cell>
          <cell r="H50">
            <v>50</v>
          </cell>
        </row>
        <row r="51">
          <cell r="A51">
            <v>31010001000</v>
          </cell>
          <cell r="B51" t="str">
            <v>运动诱发电位</v>
          </cell>
          <cell r="C51" t="str">
            <v>含大脑皮层刺激、脊髓刺激和周围神经刺激</v>
          </cell>
        </row>
        <row r="51">
          <cell r="E51" t="str">
            <v>次</v>
          </cell>
          <cell r="F51">
            <v>50</v>
          </cell>
          <cell r="G51">
            <v>50</v>
          </cell>
          <cell r="H51">
            <v>50</v>
          </cell>
        </row>
        <row r="52">
          <cell r="A52">
            <v>31010001100</v>
          </cell>
          <cell r="B52" t="str">
            <v>事件相关电位</v>
          </cell>
        </row>
        <row r="52">
          <cell r="E52" t="str">
            <v>次</v>
          </cell>
          <cell r="F52">
            <v>50</v>
          </cell>
          <cell r="G52">
            <v>50</v>
          </cell>
          <cell r="H52">
            <v>50</v>
          </cell>
        </row>
        <row r="53">
          <cell r="A53">
            <v>31010001101</v>
          </cell>
          <cell r="B53" t="str">
            <v>事件相关电位（视觉刺激p300）</v>
          </cell>
        </row>
        <row r="53">
          <cell r="E53" t="str">
            <v>次</v>
          </cell>
          <cell r="F53">
            <v>50</v>
          </cell>
          <cell r="G53">
            <v>50</v>
          </cell>
          <cell r="H53">
            <v>50</v>
          </cell>
        </row>
        <row r="54">
          <cell r="A54">
            <v>31010001102</v>
          </cell>
          <cell r="B54" t="str">
            <v>事件相关电位(体感刺激P300)</v>
          </cell>
        </row>
        <row r="54">
          <cell r="E54" t="str">
            <v>次</v>
          </cell>
          <cell r="F54">
            <v>50</v>
          </cell>
          <cell r="G54">
            <v>50</v>
          </cell>
          <cell r="H54">
            <v>50</v>
          </cell>
        </row>
        <row r="55">
          <cell r="A55">
            <v>31010001103</v>
          </cell>
          <cell r="B55" t="str">
            <v>事件相关电位(听觉P300)</v>
          </cell>
        </row>
        <row r="55">
          <cell r="E55" t="str">
            <v>次</v>
          </cell>
          <cell r="F55">
            <v>50</v>
          </cell>
          <cell r="G55">
            <v>50</v>
          </cell>
          <cell r="H55">
            <v>50</v>
          </cell>
        </row>
        <row r="56">
          <cell r="A56">
            <v>31010001200</v>
          </cell>
          <cell r="B56" t="str">
            <v>脑干听觉诱发电位</v>
          </cell>
        </row>
        <row r="56">
          <cell r="E56" t="str">
            <v>次</v>
          </cell>
          <cell r="F56">
            <v>100</v>
          </cell>
          <cell r="G56">
            <v>100</v>
          </cell>
          <cell r="H56">
            <v>100</v>
          </cell>
        </row>
        <row r="57">
          <cell r="A57">
            <v>31010001300</v>
          </cell>
          <cell r="B57" t="str">
            <v>术中颅神经监测</v>
          </cell>
        </row>
        <row r="57">
          <cell r="E57" t="str">
            <v>小时</v>
          </cell>
          <cell r="F57">
            <v>60</v>
          </cell>
          <cell r="G57">
            <v>60</v>
          </cell>
          <cell r="H57">
            <v>60</v>
          </cell>
        </row>
        <row r="58">
          <cell r="A58">
            <v>31010001301</v>
          </cell>
          <cell r="B58" t="str">
            <v>术中面神经（或喉返神经）检测</v>
          </cell>
          <cell r="C58" t="str">
            <v>根据病情于标准监测点放置皮下电极或神经监护气管插管，应用神经电生理监测仪，监测多项指标参考值，结合使用刺激探头探查显露神经，术中切除占位性病变、夹闭动脉瘤及阻断血管时持续行神经电生理监测，操作结束后再次行神经电生理监测以获得连续对照性监测结果</v>
          </cell>
          <cell r="D58" t="str">
            <v>皮下电极、神经监护气管插管、刺激探头</v>
          </cell>
          <cell r="E58" t="str">
            <v>人次</v>
          </cell>
          <cell r="F58">
            <v>200</v>
          </cell>
          <cell r="G58">
            <v>200</v>
          </cell>
          <cell r="H58">
            <v>200</v>
          </cell>
        </row>
        <row r="59">
          <cell r="A59">
            <v>31010001400</v>
          </cell>
          <cell r="B59" t="str">
            <v>颅内压监测</v>
          </cell>
        </row>
        <row r="59">
          <cell r="E59" t="str">
            <v>小时</v>
          </cell>
          <cell r="F59">
            <v>4</v>
          </cell>
          <cell r="G59">
            <v>4</v>
          </cell>
          <cell r="H59">
            <v>4</v>
          </cell>
        </row>
        <row r="60">
          <cell r="A60">
            <v>31010001500</v>
          </cell>
          <cell r="B60" t="str">
            <v>感觉阈值测量</v>
          </cell>
        </row>
        <row r="60">
          <cell r="E60" t="str">
            <v>次</v>
          </cell>
          <cell r="F60">
            <v>20</v>
          </cell>
          <cell r="G60">
            <v>20</v>
          </cell>
          <cell r="H60">
            <v>20</v>
          </cell>
        </row>
        <row r="61">
          <cell r="A61">
            <v>31010001501</v>
          </cell>
          <cell r="B61" t="str">
            <v>感觉障碍电生理诊断</v>
          </cell>
        </row>
        <row r="61">
          <cell r="E61" t="str">
            <v>次</v>
          </cell>
          <cell r="F61">
            <v>20</v>
          </cell>
          <cell r="G61">
            <v>20</v>
          </cell>
          <cell r="H61">
            <v>20</v>
          </cell>
        </row>
        <row r="62">
          <cell r="A62">
            <v>31010001600</v>
          </cell>
          <cell r="B62" t="str">
            <v>腰椎穿刺术</v>
          </cell>
          <cell r="C62" t="str">
            <v>含测压、注药</v>
          </cell>
        </row>
        <row r="62">
          <cell r="E62" t="str">
            <v>次</v>
          </cell>
          <cell r="F62">
            <v>130</v>
          </cell>
          <cell r="G62">
            <v>130</v>
          </cell>
          <cell r="H62">
            <v>130</v>
          </cell>
          <cell r="I62" t="str">
            <v>6周岁及以下儿童加收30%</v>
          </cell>
        </row>
        <row r="63">
          <cell r="A63">
            <v>31010001700</v>
          </cell>
          <cell r="B63" t="str">
            <v>侧脑室穿刺术</v>
          </cell>
          <cell r="C63" t="str">
            <v>含引流</v>
          </cell>
        </row>
        <row r="63">
          <cell r="E63" t="str">
            <v>次</v>
          </cell>
          <cell r="F63">
            <v>260</v>
          </cell>
          <cell r="G63">
            <v>260</v>
          </cell>
          <cell r="H63">
            <v>260</v>
          </cell>
          <cell r="I63" t="str">
            <v>6周岁及以下儿童加收30%</v>
          </cell>
        </row>
        <row r="64">
          <cell r="A64">
            <v>31010001800</v>
          </cell>
          <cell r="B64" t="str">
            <v>枕大池穿刺术</v>
          </cell>
        </row>
        <row r="64">
          <cell r="E64" t="str">
            <v>次</v>
          </cell>
          <cell r="F64">
            <v>260</v>
          </cell>
          <cell r="G64">
            <v>260</v>
          </cell>
          <cell r="H64">
            <v>260</v>
          </cell>
          <cell r="I64" t="str">
            <v>6周岁及以下儿童加收30%</v>
          </cell>
        </row>
        <row r="65">
          <cell r="A65">
            <v>31010001900</v>
          </cell>
          <cell r="B65" t="str">
            <v>硬脑膜下穿刺术</v>
          </cell>
        </row>
        <row r="65">
          <cell r="E65" t="str">
            <v>次</v>
          </cell>
          <cell r="F65">
            <v>260</v>
          </cell>
          <cell r="G65">
            <v>260</v>
          </cell>
          <cell r="H65">
            <v>260</v>
          </cell>
          <cell r="I65" t="str">
            <v>6周岁及以下儿童加收30%</v>
          </cell>
        </row>
        <row r="66">
          <cell r="A66">
            <v>31010002000</v>
          </cell>
          <cell r="B66" t="str">
            <v>周围神经活检术</v>
          </cell>
        </row>
        <row r="66">
          <cell r="E66" t="str">
            <v>每切口</v>
          </cell>
          <cell r="F66">
            <v>130</v>
          </cell>
          <cell r="G66">
            <v>130</v>
          </cell>
          <cell r="H66">
            <v>130</v>
          </cell>
          <cell r="I66" t="str">
            <v>6周岁及以下儿童加收30%</v>
          </cell>
        </row>
        <row r="67">
          <cell r="A67">
            <v>31010002001</v>
          </cell>
          <cell r="B67" t="str">
            <v>肌肉活检术</v>
          </cell>
        </row>
        <row r="67">
          <cell r="E67" t="str">
            <v>每切口</v>
          </cell>
          <cell r="F67">
            <v>130</v>
          </cell>
          <cell r="G67">
            <v>130</v>
          </cell>
          <cell r="H67">
            <v>130</v>
          </cell>
          <cell r="I67" t="str">
            <v>6周岁及以下儿童加收30%</v>
          </cell>
        </row>
        <row r="68">
          <cell r="A68">
            <v>31010002002</v>
          </cell>
          <cell r="B68" t="str">
            <v>周围神经＋肌肉活检术</v>
          </cell>
        </row>
        <row r="68">
          <cell r="E68" t="str">
            <v>每切口</v>
          </cell>
          <cell r="F68">
            <v>130</v>
          </cell>
          <cell r="G68">
            <v>130</v>
          </cell>
          <cell r="H68">
            <v>130</v>
          </cell>
          <cell r="I68" t="str">
            <v>6周岁及以下儿童加收30%</v>
          </cell>
        </row>
        <row r="69">
          <cell r="A69">
            <v>31010002100</v>
          </cell>
          <cell r="B69" t="str">
            <v>植物神经功能检查</v>
          </cell>
        </row>
        <row r="69">
          <cell r="E69" t="str">
            <v>次</v>
          </cell>
          <cell r="F69">
            <v>20</v>
          </cell>
          <cell r="G69">
            <v>20</v>
          </cell>
          <cell r="H69">
            <v>20</v>
          </cell>
        </row>
        <row r="70">
          <cell r="A70">
            <v>31010002200</v>
          </cell>
          <cell r="B70" t="str">
            <v>多功能神经肌肉功能监测</v>
          </cell>
        </row>
        <row r="70">
          <cell r="E70" t="str">
            <v>小时</v>
          </cell>
          <cell r="F70">
            <v>3</v>
          </cell>
          <cell r="G70">
            <v>3</v>
          </cell>
          <cell r="H70">
            <v>3</v>
          </cell>
        </row>
        <row r="71">
          <cell r="A71">
            <v>31010002300</v>
          </cell>
          <cell r="B71" t="str">
            <v>肌电图</v>
          </cell>
        </row>
        <row r="71">
          <cell r="D71" t="str">
            <v>一次性针电极</v>
          </cell>
          <cell r="E71" t="str">
            <v>每条肌肉</v>
          </cell>
          <cell r="F71">
            <v>20</v>
          </cell>
          <cell r="G71">
            <v>20</v>
          </cell>
          <cell r="H71">
            <v>20</v>
          </cell>
          <cell r="I71" t="str">
            <v>一次性针电极每人次按一根计价</v>
          </cell>
        </row>
        <row r="72">
          <cell r="A72">
            <v>31010002301</v>
          </cell>
          <cell r="B72" t="str">
            <v>眼肌电图</v>
          </cell>
        </row>
        <row r="72">
          <cell r="E72" t="str">
            <v>每条肌</v>
          </cell>
          <cell r="F72">
            <v>20</v>
          </cell>
          <cell r="G72">
            <v>20</v>
          </cell>
          <cell r="H72">
            <v>20</v>
          </cell>
        </row>
        <row r="73">
          <cell r="A73">
            <v>31010002302</v>
          </cell>
          <cell r="B73" t="str">
            <v>诱发肌电图</v>
          </cell>
        </row>
        <row r="73">
          <cell r="E73" t="str">
            <v>每条肌</v>
          </cell>
          <cell r="F73">
            <v>20</v>
          </cell>
          <cell r="G73">
            <v>20</v>
          </cell>
          <cell r="H73">
            <v>20</v>
          </cell>
        </row>
        <row r="74">
          <cell r="A74">
            <v>31010002400</v>
          </cell>
          <cell r="B74" t="str">
            <v>单纤维肌电图</v>
          </cell>
        </row>
        <row r="74">
          <cell r="E74" t="str">
            <v>每条肌</v>
          </cell>
          <cell r="F74">
            <v>30</v>
          </cell>
          <cell r="G74">
            <v>30</v>
          </cell>
          <cell r="H74">
            <v>30</v>
          </cell>
        </row>
        <row r="75">
          <cell r="A75">
            <v>31010002500</v>
          </cell>
          <cell r="B75" t="str">
            <v>肌电图监测</v>
          </cell>
        </row>
        <row r="75">
          <cell r="E75" t="str">
            <v>小时</v>
          </cell>
          <cell r="F75">
            <v>3</v>
          </cell>
          <cell r="G75">
            <v>3</v>
          </cell>
          <cell r="H75">
            <v>3</v>
          </cell>
        </row>
        <row r="76">
          <cell r="A76">
            <v>31010002600</v>
          </cell>
          <cell r="B76" t="str">
            <v>多轨迹断层肌电图</v>
          </cell>
        </row>
        <row r="76">
          <cell r="E76" t="str">
            <v>次</v>
          </cell>
          <cell r="F76">
            <v>40</v>
          </cell>
          <cell r="G76">
            <v>40</v>
          </cell>
          <cell r="H76">
            <v>40</v>
          </cell>
        </row>
        <row r="77">
          <cell r="A77">
            <v>31010002700</v>
          </cell>
          <cell r="B77" t="str">
            <v>神经阻滞治疗</v>
          </cell>
          <cell r="C77" t="str">
            <v>含注射器等材料</v>
          </cell>
        </row>
        <row r="77">
          <cell r="E77" t="str">
            <v>人次</v>
          </cell>
          <cell r="F77">
            <v>62</v>
          </cell>
          <cell r="G77">
            <v>62</v>
          </cell>
          <cell r="H77">
            <v>62</v>
          </cell>
        </row>
        <row r="78">
          <cell r="A78">
            <v>31010002701</v>
          </cell>
          <cell r="B78" t="str">
            <v>局灶性肌张力障碍A型肉毒毒素肌注治疗</v>
          </cell>
          <cell r="C78" t="str">
            <v>含注射器等材料</v>
          </cell>
        </row>
        <row r="78">
          <cell r="E78" t="str">
            <v>人次</v>
          </cell>
          <cell r="F78">
            <v>52</v>
          </cell>
          <cell r="G78">
            <v>52</v>
          </cell>
          <cell r="H78">
            <v>52</v>
          </cell>
        </row>
        <row r="79">
          <cell r="A79">
            <v>31010002800</v>
          </cell>
          <cell r="B79" t="str">
            <v>经皮穿刺三叉神经半月节注射治疗术</v>
          </cell>
          <cell r="C79" t="str">
            <v>含注射、测定疗效范围、局部加压</v>
          </cell>
        </row>
        <row r="79">
          <cell r="E79" t="str">
            <v>次</v>
          </cell>
          <cell r="F79">
            <v>390</v>
          </cell>
          <cell r="G79">
            <v>390</v>
          </cell>
          <cell r="H79">
            <v>390</v>
          </cell>
        </row>
        <row r="80">
          <cell r="A80">
            <v>31010002900</v>
          </cell>
          <cell r="B80" t="str">
            <v>经皮穿刺三叉神经半月节射频温控热凝术</v>
          </cell>
          <cell r="C80" t="str">
            <v>含射频温控治疗、测定疗效范围、局部加压</v>
          </cell>
        </row>
        <row r="80">
          <cell r="E80" t="str">
            <v>次</v>
          </cell>
          <cell r="F80">
            <v>390</v>
          </cell>
          <cell r="G80">
            <v>390</v>
          </cell>
          <cell r="H80">
            <v>390</v>
          </cell>
        </row>
        <row r="81">
          <cell r="A81">
            <v>31010002901</v>
          </cell>
          <cell r="B81" t="str">
            <v>感觉根射频温控热凝</v>
          </cell>
          <cell r="C81" t="str">
            <v>含射频温控治疗、测定疗效范围、局部加压</v>
          </cell>
        </row>
        <row r="81">
          <cell r="E81" t="str">
            <v>次</v>
          </cell>
          <cell r="F81">
            <v>390</v>
          </cell>
          <cell r="G81">
            <v>390</v>
          </cell>
          <cell r="H81">
            <v>390</v>
          </cell>
        </row>
        <row r="82">
          <cell r="A82">
            <v>31010003000</v>
          </cell>
          <cell r="B82" t="str">
            <v>经皮穿刺三叉神经干注射术</v>
          </cell>
          <cell r="C82" t="str">
            <v>含注射药物、测定疗效范围、局部加压</v>
          </cell>
        </row>
        <row r="82">
          <cell r="E82" t="str">
            <v>次</v>
          </cell>
          <cell r="F82">
            <v>260</v>
          </cell>
          <cell r="G82">
            <v>260</v>
          </cell>
          <cell r="H82">
            <v>260</v>
          </cell>
        </row>
        <row r="83">
          <cell r="A83">
            <v>31010003100</v>
          </cell>
          <cell r="B83" t="str">
            <v>慢性小脑电刺激术</v>
          </cell>
        </row>
        <row r="83">
          <cell r="E83" t="str">
            <v>次</v>
          </cell>
          <cell r="F83">
            <v>26</v>
          </cell>
          <cell r="G83">
            <v>26</v>
          </cell>
          <cell r="H83">
            <v>26</v>
          </cell>
        </row>
        <row r="84">
          <cell r="A84">
            <v>31010003300</v>
          </cell>
          <cell r="B84" t="str">
            <v>周围神经毁损术</v>
          </cell>
          <cell r="C84" t="str">
            <v>含神经穿刺及注射</v>
          </cell>
        </row>
        <row r="84">
          <cell r="E84" t="str">
            <v>次</v>
          </cell>
          <cell r="F84">
            <v>390</v>
          </cell>
          <cell r="G84">
            <v>390</v>
          </cell>
          <cell r="H84">
            <v>390</v>
          </cell>
        </row>
        <row r="85">
          <cell r="A85">
            <v>31010003400</v>
          </cell>
          <cell r="B85" t="str">
            <v>脊神经射频术</v>
          </cell>
          <cell r="C85" t="str">
            <v>X线、CT或超声引导下对病变的脊神经采用射频方式进行调控，从而调节神经功能，达到镇痛的目的。主要用于药物控制不佳或者不能耐受药物治疗的中重度疼痛的治疗。不含影像学引导</v>
          </cell>
          <cell r="D85" t="str">
            <v>射频针（导管）</v>
          </cell>
          <cell r="E85" t="str">
            <v>次</v>
          </cell>
          <cell r="F85">
            <v>1700</v>
          </cell>
          <cell r="G85">
            <v>1700</v>
          </cell>
          <cell r="H85">
            <v>1700</v>
          </cell>
        </row>
        <row r="86">
          <cell r="A86">
            <v>3102</v>
          </cell>
          <cell r="B86" t="str">
            <v>2．内分泌系统</v>
          </cell>
        </row>
        <row r="86">
          <cell r="D86" t="str">
            <v>检验费</v>
          </cell>
        </row>
        <row r="87">
          <cell r="A87">
            <v>310201</v>
          </cell>
          <cell r="B87" t="str">
            <v>垂体兴奋试验</v>
          </cell>
          <cell r="C87" t="str">
            <v>指需取静脉血5次及结果分析 </v>
          </cell>
        </row>
        <row r="88">
          <cell r="A88">
            <v>31020100100</v>
          </cell>
          <cell r="B88" t="str">
            <v>生长激素释放激素兴奋试验(GRH)</v>
          </cell>
        </row>
        <row r="88">
          <cell r="E88" t="str">
            <v>每试验</v>
          </cell>
          <cell r="F88">
            <v>10</v>
          </cell>
          <cell r="G88">
            <v>10</v>
          </cell>
          <cell r="H88">
            <v>10</v>
          </cell>
        </row>
        <row r="89">
          <cell r="A89">
            <v>31020100200</v>
          </cell>
          <cell r="B89" t="str">
            <v>促甲状腺释放激素兴奋试验(TRH)</v>
          </cell>
        </row>
        <row r="89">
          <cell r="E89" t="str">
            <v>每试验</v>
          </cell>
          <cell r="F89">
            <v>10</v>
          </cell>
          <cell r="G89">
            <v>10</v>
          </cell>
          <cell r="H89">
            <v>10</v>
          </cell>
        </row>
        <row r="90">
          <cell r="A90">
            <v>31020100300</v>
          </cell>
          <cell r="B90" t="str">
            <v>促肾上腺释放激素兴奋试验(CRF)</v>
          </cell>
        </row>
        <row r="90">
          <cell r="E90" t="str">
            <v>每试验</v>
          </cell>
          <cell r="F90">
            <v>10</v>
          </cell>
          <cell r="G90">
            <v>10</v>
          </cell>
          <cell r="H90">
            <v>10</v>
          </cell>
        </row>
        <row r="91">
          <cell r="A91">
            <v>31020100400</v>
          </cell>
          <cell r="B91" t="str">
            <v>促性腺释放激素兴奋试验(GnRH)</v>
          </cell>
        </row>
        <row r="91">
          <cell r="E91" t="str">
            <v>每试验</v>
          </cell>
          <cell r="F91">
            <v>10</v>
          </cell>
          <cell r="G91">
            <v>10</v>
          </cell>
          <cell r="H91">
            <v>10</v>
          </cell>
        </row>
        <row r="92">
          <cell r="A92">
            <v>31020100500</v>
          </cell>
          <cell r="B92" t="str">
            <v>胰岛素低血糖兴奋试验</v>
          </cell>
          <cell r="C92" t="str">
            <v>含开放静脉、床旁血糖监测、低血糖紧急处理</v>
          </cell>
        </row>
        <row r="92">
          <cell r="E92" t="str">
            <v>每试验</v>
          </cell>
          <cell r="F92">
            <v>10</v>
          </cell>
          <cell r="G92">
            <v>10</v>
          </cell>
          <cell r="H92">
            <v>10</v>
          </cell>
        </row>
        <row r="93">
          <cell r="A93">
            <v>31020100600</v>
          </cell>
          <cell r="B93" t="str">
            <v>精氨酸试验</v>
          </cell>
        </row>
        <row r="93">
          <cell r="E93" t="str">
            <v>每试验</v>
          </cell>
          <cell r="F93">
            <v>10</v>
          </cell>
          <cell r="G93">
            <v>10</v>
          </cell>
          <cell r="H93">
            <v>10</v>
          </cell>
        </row>
        <row r="94">
          <cell r="A94">
            <v>31020100700</v>
          </cell>
          <cell r="B94" t="str">
            <v>各种药物兴奋泌乳素(PRL)动态试验</v>
          </cell>
        </row>
        <row r="94">
          <cell r="E94" t="str">
            <v>每试验</v>
          </cell>
          <cell r="F94">
            <v>10</v>
          </cell>
          <cell r="G94">
            <v>10</v>
          </cell>
          <cell r="H94">
            <v>10</v>
          </cell>
        </row>
        <row r="95">
          <cell r="A95">
            <v>310202</v>
          </cell>
          <cell r="B95" t="str">
            <v>垂体抑制试验</v>
          </cell>
        </row>
        <row r="96">
          <cell r="A96">
            <v>31020200100</v>
          </cell>
          <cell r="B96" t="str">
            <v>葡萄糖抑制（GH）试验</v>
          </cell>
          <cell r="C96" t="str">
            <v>指取静脉血5次及结果分析 </v>
          </cell>
        </row>
        <row r="96">
          <cell r="E96" t="str">
            <v>每试验</v>
          </cell>
          <cell r="F96">
            <v>10</v>
          </cell>
          <cell r="G96">
            <v>10</v>
          </cell>
          <cell r="H96">
            <v>10</v>
          </cell>
        </row>
        <row r="97">
          <cell r="A97">
            <v>31020200200</v>
          </cell>
          <cell r="B97" t="str">
            <v>兴奋泌乳素(PRL)抑制试验</v>
          </cell>
          <cell r="C97" t="str">
            <v>指取血2—4次及结果分析 </v>
          </cell>
        </row>
        <row r="97">
          <cell r="E97" t="str">
            <v>每试验</v>
          </cell>
          <cell r="F97">
            <v>10</v>
          </cell>
          <cell r="G97">
            <v>10</v>
          </cell>
          <cell r="H97">
            <v>10</v>
          </cell>
        </row>
        <row r="98">
          <cell r="A98">
            <v>310203</v>
          </cell>
          <cell r="B98" t="str">
            <v>垂体后叶功能试验</v>
          </cell>
        </row>
        <row r="99">
          <cell r="A99">
            <v>31020300100</v>
          </cell>
          <cell r="B99" t="str">
            <v>禁水试验</v>
          </cell>
          <cell r="C99" t="str">
            <v>指血、尿渗透压,尿比重测定至少各3个标本,每小时测尿量、血压、脉搏、尿比重,需时6—8小时，必要时延至12—16小时</v>
          </cell>
        </row>
        <row r="99">
          <cell r="E99" t="str">
            <v>每试验</v>
          </cell>
          <cell r="F99">
            <v>10</v>
          </cell>
          <cell r="G99">
            <v>10</v>
          </cell>
          <cell r="H99">
            <v>10</v>
          </cell>
        </row>
        <row r="100">
          <cell r="A100">
            <v>31020300200</v>
          </cell>
          <cell r="B100" t="str">
            <v>禁水加压素试验</v>
          </cell>
          <cell r="C100" t="str">
            <v>指血、尿渗透压,尿比重测定至少各5—6个标本,皮下注射去氨加压素(DDAVP)1—4μg,注射DDAVP后每15分钟测尿量,每小时测血压、脉搏、尿比重共8—10小时</v>
          </cell>
        </row>
        <row r="100">
          <cell r="E100" t="str">
            <v>每试验</v>
          </cell>
          <cell r="F100">
            <v>10</v>
          </cell>
          <cell r="G100">
            <v>10</v>
          </cell>
          <cell r="H100">
            <v>10</v>
          </cell>
        </row>
        <row r="101">
          <cell r="A101">
            <v>31020300300</v>
          </cell>
          <cell r="B101" t="str">
            <v>高渗盐水试验</v>
          </cell>
          <cell r="C101" t="str">
            <v>指血、尿渗透压,尿比重测定至少各5—6个标本，皮下注射去氨加压素(DDAVP)1—4μg,注射DDAVP后每15分钟记尿量,每小时测血压、脉搏、尿比重共8—10小时</v>
          </cell>
        </row>
        <row r="101">
          <cell r="E101" t="str">
            <v>每试验</v>
          </cell>
          <cell r="F101">
            <v>10</v>
          </cell>
          <cell r="G101">
            <v>10</v>
          </cell>
          <cell r="H101">
            <v>10</v>
          </cell>
        </row>
        <row r="102">
          <cell r="A102">
            <v>31020300400</v>
          </cell>
          <cell r="B102" t="str">
            <v>水负荷试验</v>
          </cell>
          <cell r="C102" t="str">
            <v>指血尿渗透压测定各5次、抗利尿激素(ADH)测定3次</v>
          </cell>
        </row>
        <row r="102">
          <cell r="E102" t="str">
            <v>每试验</v>
          </cell>
          <cell r="F102">
            <v>10</v>
          </cell>
          <cell r="G102">
            <v>10</v>
          </cell>
          <cell r="H102">
            <v>10</v>
          </cell>
        </row>
        <row r="103">
          <cell r="A103">
            <v>31020300500</v>
          </cell>
          <cell r="B103" t="str">
            <v>去氨加压素(DDAVP)治疗试验</v>
          </cell>
          <cell r="C103" t="str">
            <v>指需时两天，每日两次测体重、血钠、血和尿渗透压,记出入量 </v>
          </cell>
        </row>
        <row r="103">
          <cell r="E103" t="str">
            <v>每试验</v>
          </cell>
          <cell r="F103">
            <v>10</v>
          </cell>
          <cell r="G103">
            <v>10</v>
          </cell>
          <cell r="H103">
            <v>10</v>
          </cell>
        </row>
        <row r="104">
          <cell r="A104">
            <v>310204</v>
          </cell>
          <cell r="B104" t="str">
            <v>甲状旁腺功能试验</v>
          </cell>
        </row>
        <row r="105">
          <cell r="A105">
            <v>31020400100</v>
          </cell>
          <cell r="B105" t="str">
            <v>钙耐量试验</v>
          </cell>
          <cell r="C105" t="str">
            <v>指静脉点滴钙剂，测血钙、磷5次,尿钙、磷2次</v>
          </cell>
        </row>
        <row r="105">
          <cell r="E105" t="str">
            <v>每试验</v>
          </cell>
          <cell r="F105">
            <v>10</v>
          </cell>
          <cell r="G105">
            <v>10</v>
          </cell>
          <cell r="H105">
            <v>10</v>
          </cell>
        </row>
        <row r="106">
          <cell r="A106">
            <v>31020400200</v>
          </cell>
          <cell r="B106" t="str">
            <v>快速钙滴注抑制试验</v>
          </cell>
          <cell r="C106" t="str">
            <v>指低钙磷饮食、静脉注射钙剂，尿钙磷、肌酐测定8次</v>
          </cell>
        </row>
        <row r="106">
          <cell r="E106" t="str">
            <v>每试验</v>
          </cell>
          <cell r="F106">
            <v>10</v>
          </cell>
          <cell r="G106">
            <v>10</v>
          </cell>
          <cell r="H106">
            <v>10</v>
          </cell>
        </row>
        <row r="107">
          <cell r="A107">
            <v>31020400300</v>
          </cell>
          <cell r="B107" t="str">
            <v>肾小管磷重吸收试验</v>
          </cell>
          <cell r="C107" t="str">
            <v>指固定钙磷饮食、双蒸水饮用,连续两日饮水后1、2小时测尿量,查血尿肌酐和钙磷及结果分析</v>
          </cell>
        </row>
        <row r="107">
          <cell r="E107" t="str">
            <v>每试验</v>
          </cell>
          <cell r="F107">
            <v>10</v>
          </cell>
          <cell r="G107">
            <v>10</v>
          </cell>
          <cell r="H107">
            <v>10</v>
          </cell>
        </row>
        <row r="108">
          <cell r="A108">
            <v>31020400400</v>
          </cell>
          <cell r="B108" t="str">
            <v>磷清除试验</v>
          </cell>
          <cell r="C108" t="str">
            <v>指固定钙磷饮食、双蒸水饮用,连续两日饮水后1、3小时测尿量,查血尿肌酐和钙磷及结果分析</v>
          </cell>
        </row>
        <row r="108">
          <cell r="E108" t="str">
            <v>每试验</v>
          </cell>
          <cell r="F108">
            <v>10</v>
          </cell>
          <cell r="G108">
            <v>10</v>
          </cell>
          <cell r="H108">
            <v>10</v>
          </cell>
        </row>
        <row r="109">
          <cell r="A109">
            <v>31020400500</v>
          </cell>
          <cell r="B109" t="str">
            <v>低钙试验</v>
          </cell>
          <cell r="C109" t="str">
            <v>指低钙饮食,尿钙测定3次</v>
          </cell>
        </row>
        <row r="109">
          <cell r="E109" t="str">
            <v>每试验</v>
          </cell>
          <cell r="F109">
            <v>10</v>
          </cell>
          <cell r="G109">
            <v>10</v>
          </cell>
          <cell r="H109">
            <v>10</v>
          </cell>
        </row>
        <row r="110">
          <cell r="A110">
            <v>31020400600</v>
          </cell>
          <cell r="B110" t="str">
            <v>低磷试验</v>
          </cell>
          <cell r="C110" t="str">
            <v>指低磷饮食,血钙、磷及尿磷测定3次 </v>
          </cell>
        </row>
        <row r="110">
          <cell r="E110" t="str">
            <v>每试验</v>
          </cell>
          <cell r="F110">
            <v>10</v>
          </cell>
          <cell r="G110">
            <v>10</v>
          </cell>
          <cell r="H110">
            <v>10</v>
          </cell>
        </row>
        <row r="111">
          <cell r="A111">
            <v>310205</v>
          </cell>
          <cell r="B111" t="str">
            <v>胰岛功能试验</v>
          </cell>
        </row>
        <row r="112">
          <cell r="A112">
            <v>31020500100</v>
          </cell>
          <cell r="B112" t="str">
            <v>葡萄糖耐量试验</v>
          </cell>
          <cell r="C112" t="str">
            <v>指5次及以上血糖测定</v>
          </cell>
        </row>
        <row r="112">
          <cell r="E112" t="str">
            <v>每试验</v>
          </cell>
          <cell r="F112">
            <v>10</v>
          </cell>
          <cell r="G112">
            <v>10</v>
          </cell>
          <cell r="H112">
            <v>10</v>
          </cell>
        </row>
        <row r="113">
          <cell r="A113">
            <v>31020500200</v>
          </cell>
          <cell r="B113" t="str">
            <v>馒头餐糖耐量试验</v>
          </cell>
          <cell r="C113" t="str">
            <v>指4次血糖测定</v>
          </cell>
        </row>
        <row r="113">
          <cell r="E113" t="str">
            <v>每试验</v>
          </cell>
          <cell r="F113">
            <v>10</v>
          </cell>
          <cell r="G113">
            <v>10</v>
          </cell>
          <cell r="H113">
            <v>10</v>
          </cell>
        </row>
        <row r="114">
          <cell r="A114">
            <v>31020500300</v>
          </cell>
          <cell r="B114" t="str">
            <v>可的松糖耐量试验</v>
          </cell>
          <cell r="C114" t="str">
            <v>指5次血糖测定</v>
          </cell>
        </row>
        <row r="114">
          <cell r="E114" t="str">
            <v>每试验</v>
          </cell>
          <cell r="F114">
            <v>10</v>
          </cell>
          <cell r="G114">
            <v>10</v>
          </cell>
          <cell r="H114">
            <v>10</v>
          </cell>
        </row>
        <row r="115">
          <cell r="A115">
            <v>31020500400</v>
          </cell>
          <cell r="B115" t="str">
            <v>胰岛素释放试验</v>
          </cell>
          <cell r="C115" t="str">
            <v>指5次血糖或胰岛素测定，与口服葡萄糖耐量试验或馒头餐试验同时进行</v>
          </cell>
        </row>
        <row r="115">
          <cell r="E115" t="str">
            <v>每试验</v>
          </cell>
          <cell r="F115">
            <v>10</v>
          </cell>
          <cell r="G115">
            <v>10</v>
          </cell>
          <cell r="H115">
            <v>10</v>
          </cell>
        </row>
        <row r="116">
          <cell r="A116">
            <v>31020500401</v>
          </cell>
          <cell r="B116" t="str">
            <v>C肽释放试验</v>
          </cell>
          <cell r="C116" t="str">
            <v>指5次血糖或胰岛素测定，与口服葡萄糖耐量试验或馒头餐试验同时进行</v>
          </cell>
        </row>
        <row r="116">
          <cell r="E116" t="str">
            <v>每试验</v>
          </cell>
          <cell r="F116">
            <v>10</v>
          </cell>
          <cell r="G116">
            <v>10</v>
          </cell>
          <cell r="H116">
            <v>10</v>
          </cell>
        </row>
        <row r="117">
          <cell r="A117">
            <v>31020500500</v>
          </cell>
          <cell r="B117" t="str">
            <v>胰高血糖素试验</v>
          </cell>
          <cell r="C117" t="str">
            <v>指7次血糖、胰岛素测定</v>
          </cell>
        </row>
        <row r="117">
          <cell r="E117" t="str">
            <v>每试验</v>
          </cell>
          <cell r="F117">
            <v>10</v>
          </cell>
          <cell r="G117">
            <v>10</v>
          </cell>
          <cell r="H117">
            <v>10</v>
          </cell>
        </row>
        <row r="118">
          <cell r="A118">
            <v>31020500600</v>
          </cell>
          <cell r="B118" t="str">
            <v>甲苯磺丁脲(D860)试验</v>
          </cell>
          <cell r="C118" t="str">
            <v>指血糖、胰岛素测定6次、床旁监护</v>
          </cell>
        </row>
        <row r="118">
          <cell r="E118" t="str">
            <v>每试验</v>
          </cell>
          <cell r="F118">
            <v>10</v>
          </cell>
          <cell r="G118">
            <v>10</v>
          </cell>
          <cell r="H118">
            <v>10</v>
          </cell>
        </row>
        <row r="119">
          <cell r="A119">
            <v>31020500700</v>
          </cell>
          <cell r="B119" t="str">
            <v>饥饿试验</v>
          </cell>
          <cell r="C119" t="str">
            <v>指24小时或2-3天监测血糖、胰岛素、床旁监护</v>
          </cell>
        </row>
        <row r="119">
          <cell r="E119" t="str">
            <v>每试验</v>
          </cell>
          <cell r="F119">
            <v>10</v>
          </cell>
          <cell r="G119">
            <v>10</v>
          </cell>
          <cell r="H119">
            <v>10</v>
          </cell>
        </row>
        <row r="120">
          <cell r="A120">
            <v>31020500800</v>
          </cell>
          <cell r="B120" t="str">
            <v>电脑血糖监测</v>
          </cell>
          <cell r="C120" t="str">
            <v>指使用动态血糖监测仪进行的连续72小时持续血糖监测</v>
          </cell>
        </row>
        <row r="120">
          <cell r="E120" t="str">
            <v>次</v>
          </cell>
          <cell r="F120">
            <v>900</v>
          </cell>
          <cell r="G120">
            <v>900</v>
          </cell>
          <cell r="H120">
            <v>900</v>
          </cell>
        </row>
        <row r="121">
          <cell r="A121">
            <v>310206</v>
          </cell>
          <cell r="B121" t="str">
            <v>肾上腺皮质功能试验</v>
          </cell>
        </row>
        <row r="122">
          <cell r="A122">
            <v>31020600100</v>
          </cell>
          <cell r="B122" t="str">
            <v>昼夜皮质醇节律测定</v>
          </cell>
          <cell r="C122" t="str">
            <v>指24小时内3次皮质醇或/和ACTH测定</v>
          </cell>
        </row>
        <row r="122">
          <cell r="E122" t="str">
            <v>每试验</v>
          </cell>
          <cell r="F122">
            <v>10</v>
          </cell>
          <cell r="G122">
            <v>10</v>
          </cell>
          <cell r="H122">
            <v>10</v>
          </cell>
        </row>
        <row r="123">
          <cell r="A123">
            <v>31020600200</v>
          </cell>
          <cell r="B123" t="str">
            <v>促肾上腺皮质激素(ACTH)兴奋试验</v>
          </cell>
          <cell r="C123" t="str">
            <v>指第一日三次皮质醇测定，以后每日2次皮质醇测定,连续3天，含传统法、肌注法</v>
          </cell>
        </row>
        <row r="123">
          <cell r="E123" t="str">
            <v>每试验</v>
          </cell>
          <cell r="F123">
            <v>10</v>
          </cell>
          <cell r="G123">
            <v>10</v>
          </cell>
          <cell r="H123">
            <v>10</v>
          </cell>
        </row>
        <row r="124">
          <cell r="A124">
            <v>31020600300</v>
          </cell>
          <cell r="B124" t="str">
            <v>过夜地塞米松抑制试验</v>
          </cell>
          <cell r="C124" t="str">
            <v>指血皮质醇测定2次</v>
          </cell>
        </row>
        <row r="124">
          <cell r="E124" t="str">
            <v>每试验</v>
          </cell>
          <cell r="F124">
            <v>10</v>
          </cell>
          <cell r="G124">
            <v>10</v>
          </cell>
          <cell r="H124">
            <v>10</v>
          </cell>
        </row>
        <row r="125">
          <cell r="A125">
            <v>31020600400</v>
          </cell>
          <cell r="B125" t="str">
            <v>地塞米松抑制试验</v>
          </cell>
          <cell r="C125" t="str">
            <v>指24小时尿17－羟皮质类固醇(17-OHCS),17－酮(17-KS)及皮质醇测定各5次</v>
          </cell>
        </row>
        <row r="125">
          <cell r="E125" t="str">
            <v>每试验</v>
          </cell>
          <cell r="F125">
            <v>10</v>
          </cell>
          <cell r="G125">
            <v>10</v>
          </cell>
          <cell r="H125">
            <v>10</v>
          </cell>
        </row>
        <row r="126">
          <cell r="A126">
            <v>31020600500</v>
          </cell>
          <cell r="B126" t="str">
            <v>皮质素水试验</v>
          </cell>
          <cell r="C126" t="str">
            <v>指血皮质醇和ACTH测定各5次,测尿量8次,结果分析</v>
          </cell>
        </row>
        <row r="126">
          <cell r="E126" t="str">
            <v>每试验</v>
          </cell>
          <cell r="F126">
            <v>10</v>
          </cell>
          <cell r="G126">
            <v>10</v>
          </cell>
          <cell r="H126">
            <v>10</v>
          </cell>
        </row>
        <row r="127">
          <cell r="A127">
            <v>31020600501</v>
          </cell>
          <cell r="B127" t="str">
            <v>水利尿试验</v>
          </cell>
          <cell r="C127" t="str">
            <v>指血皮质醇和ACTH测定各5次,测尿量8次,结果分析</v>
          </cell>
        </row>
        <row r="127">
          <cell r="E127" t="str">
            <v>每试验</v>
          </cell>
          <cell r="F127">
            <v>10</v>
          </cell>
          <cell r="G127">
            <v>10</v>
          </cell>
          <cell r="H127">
            <v>10</v>
          </cell>
        </row>
        <row r="128">
          <cell r="A128">
            <v>31020600600</v>
          </cell>
          <cell r="B128" t="str">
            <v>醛固酮肾素测定卧立位试验</v>
          </cell>
          <cell r="C128" t="str">
            <v>指血醛固酮肾素测定2次</v>
          </cell>
        </row>
        <row r="128">
          <cell r="E128" t="str">
            <v>每试验</v>
          </cell>
          <cell r="F128">
            <v>10</v>
          </cell>
          <cell r="G128">
            <v>10</v>
          </cell>
          <cell r="H128">
            <v>10</v>
          </cell>
        </row>
        <row r="129">
          <cell r="A129">
            <v>31020600700</v>
          </cell>
          <cell r="B129" t="str">
            <v>低钠试验</v>
          </cell>
          <cell r="C129" t="str">
            <v>指血尿钾、钠、氯测定3次</v>
          </cell>
        </row>
        <row r="129">
          <cell r="E129" t="str">
            <v>每试验</v>
          </cell>
          <cell r="F129">
            <v>10</v>
          </cell>
          <cell r="G129">
            <v>10</v>
          </cell>
          <cell r="H129">
            <v>10</v>
          </cell>
        </row>
        <row r="130">
          <cell r="A130">
            <v>31020600701</v>
          </cell>
          <cell r="B130" t="str">
            <v>高钠试验</v>
          </cell>
          <cell r="C130" t="str">
            <v>指血尿钾、钠、氯测定3次</v>
          </cell>
        </row>
        <row r="130">
          <cell r="E130" t="str">
            <v>每试验</v>
          </cell>
          <cell r="F130">
            <v>10</v>
          </cell>
          <cell r="G130">
            <v>10</v>
          </cell>
          <cell r="H130">
            <v>10</v>
          </cell>
        </row>
        <row r="131">
          <cell r="A131">
            <v>31020600800</v>
          </cell>
          <cell r="B131" t="str">
            <v>钾负荷试验</v>
          </cell>
          <cell r="C131" t="str">
            <v>指血尿钾、钠测定4次</v>
          </cell>
        </row>
        <row r="131">
          <cell r="E131" t="str">
            <v>每试验</v>
          </cell>
          <cell r="F131">
            <v>10</v>
          </cell>
          <cell r="G131">
            <v>10</v>
          </cell>
          <cell r="H131">
            <v>10</v>
          </cell>
        </row>
        <row r="132">
          <cell r="A132">
            <v>31020600900</v>
          </cell>
          <cell r="B132" t="str">
            <v>安体舒通试验</v>
          </cell>
          <cell r="C132" t="str">
            <v>指测血尿钾、钠6—8次</v>
          </cell>
        </row>
        <row r="132">
          <cell r="E132" t="str">
            <v>每试验</v>
          </cell>
          <cell r="F132">
            <v>10</v>
          </cell>
          <cell r="G132">
            <v>10</v>
          </cell>
          <cell r="H132">
            <v>10</v>
          </cell>
        </row>
        <row r="133">
          <cell r="A133">
            <v>31020601000</v>
          </cell>
          <cell r="B133" t="str">
            <v>赛庚啶试验</v>
          </cell>
          <cell r="C133" t="str">
            <v>指测血醛固酮5次</v>
          </cell>
        </row>
        <row r="133">
          <cell r="E133" t="str">
            <v>每试验</v>
          </cell>
          <cell r="F133">
            <v>10</v>
          </cell>
          <cell r="G133">
            <v>10</v>
          </cell>
          <cell r="H133">
            <v>10</v>
          </cell>
        </row>
        <row r="134">
          <cell r="A134">
            <v>31020601100</v>
          </cell>
          <cell r="B134" t="str">
            <v>氨苯喋啶试验</v>
          </cell>
          <cell r="C134" t="str">
            <v>指测血尿钾、钠6—8次</v>
          </cell>
        </row>
        <row r="134">
          <cell r="E134" t="str">
            <v>每试验</v>
          </cell>
          <cell r="F134">
            <v>10</v>
          </cell>
          <cell r="G134">
            <v>10</v>
          </cell>
          <cell r="H134">
            <v>10</v>
          </cell>
        </row>
        <row r="135">
          <cell r="A135">
            <v>31020601200</v>
          </cell>
          <cell r="B135" t="str">
            <v>开搏通试验</v>
          </cell>
          <cell r="C135" t="str">
            <v>指测血醛固酮测定7次</v>
          </cell>
        </row>
        <row r="135">
          <cell r="E135" t="str">
            <v>每试验</v>
          </cell>
          <cell r="F135">
            <v>10</v>
          </cell>
          <cell r="G135">
            <v>10</v>
          </cell>
          <cell r="H135">
            <v>10</v>
          </cell>
        </row>
        <row r="136">
          <cell r="A136">
            <v>310207</v>
          </cell>
          <cell r="B136" t="str">
            <v>肾上腺髓质功能试验</v>
          </cell>
        </row>
        <row r="137">
          <cell r="A137">
            <v>31020700100</v>
          </cell>
          <cell r="B137" t="str">
            <v>苄胺唑啉阻滞试验</v>
          </cell>
          <cell r="C137" t="str">
            <v>指床旁血压、脉搏监测,血压监测每5分钟一次,至少30分钟</v>
          </cell>
        </row>
        <row r="137">
          <cell r="E137" t="str">
            <v>每试验</v>
          </cell>
          <cell r="F137">
            <v>10</v>
          </cell>
          <cell r="G137">
            <v>10</v>
          </cell>
          <cell r="H137">
            <v>10</v>
          </cell>
        </row>
        <row r="138">
          <cell r="A138">
            <v>31020700200</v>
          </cell>
          <cell r="B138" t="str">
            <v>可乐宁试验</v>
          </cell>
          <cell r="C138" t="str">
            <v>指查血肾上腺素、血儿茶酚胺，血压监测每小时一次,连续6小时</v>
          </cell>
        </row>
        <row r="138">
          <cell r="E138" t="str">
            <v>每试验</v>
          </cell>
          <cell r="F138">
            <v>10</v>
          </cell>
          <cell r="G138">
            <v>10</v>
          </cell>
          <cell r="H138">
            <v>10</v>
          </cell>
        </row>
        <row r="139">
          <cell r="A139">
            <v>31020700201</v>
          </cell>
          <cell r="B139" t="str">
            <v>哌唑嗪试验</v>
          </cell>
          <cell r="C139" t="str">
            <v>指查血肾上腺素、血儿茶酚胺，血压监测每小时一次,连续6小时</v>
          </cell>
        </row>
        <row r="139">
          <cell r="E139" t="str">
            <v>每试验</v>
          </cell>
          <cell r="F139">
            <v>10</v>
          </cell>
          <cell r="G139">
            <v>10</v>
          </cell>
          <cell r="H139">
            <v>10</v>
          </cell>
        </row>
        <row r="140">
          <cell r="A140">
            <v>31020700300</v>
          </cell>
          <cell r="B140" t="str">
            <v>胰高血糖素激发试验</v>
          </cell>
        </row>
        <row r="140">
          <cell r="E140" t="str">
            <v>每试验</v>
          </cell>
          <cell r="F140">
            <v>10</v>
          </cell>
          <cell r="G140">
            <v>10</v>
          </cell>
          <cell r="H140">
            <v>10</v>
          </cell>
        </row>
        <row r="141">
          <cell r="A141">
            <v>31020700400</v>
          </cell>
          <cell r="B141" t="str">
            <v>冷加压试验</v>
          </cell>
          <cell r="C141" t="str">
            <v>指血压监测20分钟内测7次</v>
          </cell>
        </row>
        <row r="141">
          <cell r="E141" t="str">
            <v>每试验</v>
          </cell>
          <cell r="F141">
            <v>10</v>
          </cell>
          <cell r="G141">
            <v>10</v>
          </cell>
          <cell r="H141">
            <v>10</v>
          </cell>
        </row>
        <row r="142">
          <cell r="A142">
            <v>31020700500</v>
          </cell>
          <cell r="B142" t="str">
            <v>组织胺激发试验</v>
          </cell>
          <cell r="C142" t="str">
            <v>指血压监测每半分钟一次,连续15分钟</v>
          </cell>
        </row>
        <row r="142">
          <cell r="E142" t="str">
            <v>每试验</v>
          </cell>
          <cell r="F142">
            <v>10</v>
          </cell>
          <cell r="G142">
            <v>10</v>
          </cell>
          <cell r="H142">
            <v>10</v>
          </cell>
        </row>
        <row r="143">
          <cell r="A143">
            <v>31020700600</v>
          </cell>
          <cell r="B143" t="str">
            <v>酪胺激发试验</v>
          </cell>
          <cell r="C143" t="str">
            <v>指血压监测每半分钟一次,连续15分钟</v>
          </cell>
        </row>
        <row r="143">
          <cell r="E143" t="str">
            <v>每试验</v>
          </cell>
          <cell r="F143">
            <v>10</v>
          </cell>
          <cell r="G143">
            <v>10</v>
          </cell>
          <cell r="H143">
            <v>10</v>
          </cell>
        </row>
        <row r="144">
          <cell r="A144">
            <v>310208</v>
          </cell>
          <cell r="B144" t="str">
            <v>其它</v>
          </cell>
        </row>
        <row r="145">
          <cell r="A145">
            <v>31020800100</v>
          </cell>
          <cell r="B145" t="str">
            <v>胰岛素泵持续皮下注射胰岛素</v>
          </cell>
        </row>
        <row r="145">
          <cell r="E145" t="str">
            <v>小时</v>
          </cell>
          <cell r="F145">
            <v>6</v>
          </cell>
          <cell r="G145">
            <v>6</v>
          </cell>
          <cell r="H145">
            <v>6</v>
          </cell>
        </row>
        <row r="146">
          <cell r="A146">
            <v>31020800200</v>
          </cell>
          <cell r="B146" t="str">
            <v>人绒毛膜促性腺激素兴奋试验</v>
          </cell>
          <cell r="C146" t="str">
            <v>指3次性腺激素测定 </v>
          </cell>
        </row>
        <row r="146">
          <cell r="E146" t="str">
            <v>每试验</v>
          </cell>
          <cell r="F146">
            <v>10</v>
          </cell>
          <cell r="G146">
            <v>10</v>
          </cell>
          <cell r="H146">
            <v>10</v>
          </cell>
        </row>
        <row r="147">
          <cell r="A147">
            <v>31020890100</v>
          </cell>
          <cell r="B147" t="str">
            <v>甲状腺穿刺术</v>
          </cell>
          <cell r="C147" t="str">
            <v>含抽液；不含B超引导</v>
          </cell>
        </row>
        <row r="147">
          <cell r="E147" t="str">
            <v>次</v>
          </cell>
          <cell r="F147">
            <v>130</v>
          </cell>
          <cell r="G147">
            <v>130</v>
          </cell>
          <cell r="H147">
            <v>130</v>
          </cell>
        </row>
        <row r="148">
          <cell r="A148">
            <v>3103</v>
          </cell>
          <cell r="B148" t="str">
            <v>3．眼部</v>
          </cell>
        </row>
        <row r="149">
          <cell r="A149">
            <v>31030000100</v>
          </cell>
          <cell r="B149" t="str">
            <v>眼科常规检查</v>
          </cell>
          <cell r="C149" t="str">
            <v>含远视力检查、近视力检查、光机能(光感及光定位)检查、伪盲检查、眼底检查、眼压检查、裂隙灯检查</v>
          </cell>
        </row>
        <row r="149">
          <cell r="E149" t="str">
            <v>人次</v>
          </cell>
          <cell r="F149">
            <v>6</v>
          </cell>
          <cell r="G149">
            <v>6</v>
          </cell>
          <cell r="H149">
            <v>6</v>
          </cell>
        </row>
        <row r="150">
          <cell r="A150">
            <v>31030000200</v>
          </cell>
          <cell r="B150" t="str">
            <v>特殊视力检查</v>
          </cell>
          <cell r="C150" t="str">
            <v>含儿童图形视力表、点视力表、条栅视力卡、视动性眼震仪</v>
          </cell>
        </row>
        <row r="150">
          <cell r="E150" t="str">
            <v>项/人次</v>
          </cell>
          <cell r="F150">
            <v>2</v>
          </cell>
          <cell r="G150">
            <v>2</v>
          </cell>
          <cell r="H150">
            <v>2</v>
          </cell>
        </row>
        <row r="151">
          <cell r="A151">
            <v>31030000201</v>
          </cell>
          <cell r="B151" t="str">
            <v>特殊视力检查每增加一项加收</v>
          </cell>
        </row>
        <row r="151">
          <cell r="E151" t="str">
            <v>项/人次</v>
          </cell>
          <cell r="F151">
            <v>1</v>
          </cell>
          <cell r="G151">
            <v>1</v>
          </cell>
          <cell r="H151">
            <v>1</v>
          </cell>
        </row>
        <row r="152">
          <cell r="A152">
            <v>31030000400</v>
          </cell>
          <cell r="B152" t="str">
            <v>视网膜视力检查</v>
          </cell>
        </row>
        <row r="152">
          <cell r="E152" t="str">
            <v>人次</v>
          </cell>
          <cell r="F152">
            <v>5</v>
          </cell>
          <cell r="G152">
            <v>5</v>
          </cell>
          <cell r="H152">
            <v>5</v>
          </cell>
        </row>
        <row r="153">
          <cell r="A153">
            <v>31030000500</v>
          </cell>
          <cell r="B153" t="str">
            <v>视野检查（普通)</v>
          </cell>
          <cell r="C153" t="str">
            <v>指普通视野计检查</v>
          </cell>
        </row>
        <row r="153">
          <cell r="E153" t="str">
            <v>人次</v>
          </cell>
          <cell r="F153">
            <v>10</v>
          </cell>
          <cell r="G153">
            <v>10</v>
          </cell>
          <cell r="H153">
            <v>10</v>
          </cell>
        </row>
        <row r="154">
          <cell r="A154">
            <v>31030000501</v>
          </cell>
          <cell r="B154" t="str">
            <v>电脑视野计检查(单眼）</v>
          </cell>
        </row>
        <row r="154">
          <cell r="E154" t="str">
            <v>次</v>
          </cell>
          <cell r="F154">
            <v>30</v>
          </cell>
          <cell r="G154">
            <v>30</v>
          </cell>
          <cell r="H154">
            <v>30</v>
          </cell>
        </row>
        <row r="155">
          <cell r="A155">
            <v>31030000502</v>
          </cell>
          <cell r="B155" t="str">
            <v>电脑视野计检查(双眼)</v>
          </cell>
        </row>
        <row r="155">
          <cell r="E155" t="str">
            <v>次</v>
          </cell>
          <cell r="F155">
            <v>60</v>
          </cell>
          <cell r="G155">
            <v>60</v>
          </cell>
          <cell r="H155">
            <v>60</v>
          </cell>
        </row>
        <row r="156">
          <cell r="A156">
            <v>31030000600</v>
          </cell>
          <cell r="B156" t="str">
            <v>阿姆斯勒(Amsler)表检查</v>
          </cell>
        </row>
        <row r="156">
          <cell r="E156" t="str">
            <v>人次</v>
          </cell>
          <cell r="F156">
            <v>2</v>
          </cell>
          <cell r="G156">
            <v>2</v>
          </cell>
          <cell r="H156">
            <v>2</v>
          </cell>
        </row>
        <row r="157">
          <cell r="A157">
            <v>31030000700</v>
          </cell>
          <cell r="B157" t="str">
            <v>验光</v>
          </cell>
          <cell r="C157" t="str">
            <v>含检影、散瞳、云雾试验、试镜、镜片检测</v>
          </cell>
        </row>
        <row r="157">
          <cell r="E157" t="str">
            <v>人次</v>
          </cell>
          <cell r="F157">
            <v>5</v>
          </cell>
          <cell r="G157">
            <v>5</v>
          </cell>
          <cell r="H157">
            <v>5</v>
          </cell>
        </row>
        <row r="158">
          <cell r="A158">
            <v>31030000701</v>
          </cell>
          <cell r="B158" t="str">
            <v>医学验光</v>
          </cell>
          <cell r="C158" t="str">
            <v>含检影、散瞳、云雾试验、试镜、镜片检测</v>
          </cell>
        </row>
        <row r="158">
          <cell r="E158" t="str">
            <v>人次</v>
          </cell>
          <cell r="F158">
            <v>10</v>
          </cell>
          <cell r="G158">
            <v>10</v>
          </cell>
          <cell r="H158">
            <v>10</v>
          </cell>
        </row>
        <row r="159">
          <cell r="A159">
            <v>31030001000</v>
          </cell>
          <cell r="B159" t="str">
            <v>同视机检查</v>
          </cell>
          <cell r="C159" t="str">
            <v>含主导眼检查、代偿头位测定、复视检查、斜视度测定、双眼视觉检查（双眼同时知觉、双眼同时视、双眼融合功能、立体视功能）</v>
          </cell>
        </row>
        <row r="159">
          <cell r="E159" t="str">
            <v>人次</v>
          </cell>
          <cell r="F159">
            <v>2</v>
          </cell>
          <cell r="G159">
            <v>2</v>
          </cell>
          <cell r="H159">
            <v>2</v>
          </cell>
        </row>
        <row r="160">
          <cell r="A160">
            <v>31030001400</v>
          </cell>
          <cell r="B160" t="str">
            <v>三棱镜检查</v>
          </cell>
        </row>
        <row r="160">
          <cell r="E160" t="str">
            <v>人次</v>
          </cell>
          <cell r="F160">
            <v>5</v>
          </cell>
          <cell r="G160">
            <v>5</v>
          </cell>
          <cell r="H160">
            <v>5</v>
          </cell>
        </row>
        <row r="161">
          <cell r="A161">
            <v>31030001500</v>
          </cell>
          <cell r="B161" t="str">
            <v>线状镜检查</v>
          </cell>
        </row>
        <row r="161">
          <cell r="E161" t="str">
            <v>人次</v>
          </cell>
          <cell r="F161">
            <v>5</v>
          </cell>
          <cell r="G161">
            <v>5</v>
          </cell>
          <cell r="H161">
            <v>5</v>
          </cell>
        </row>
        <row r="162">
          <cell r="A162">
            <v>31030001600</v>
          </cell>
          <cell r="B162" t="str">
            <v>黑氏(Hess)屏检查</v>
          </cell>
        </row>
        <row r="162">
          <cell r="E162" t="str">
            <v>人次</v>
          </cell>
          <cell r="F162">
            <v>10</v>
          </cell>
          <cell r="G162">
            <v>10</v>
          </cell>
          <cell r="H162">
            <v>10</v>
          </cell>
        </row>
        <row r="163">
          <cell r="A163">
            <v>31030001700</v>
          </cell>
          <cell r="B163" t="str">
            <v>调节/集合测定</v>
          </cell>
        </row>
        <row r="163">
          <cell r="E163" t="str">
            <v>人次</v>
          </cell>
          <cell r="F163">
            <v>7</v>
          </cell>
          <cell r="G163">
            <v>7</v>
          </cell>
          <cell r="H163">
            <v>7</v>
          </cell>
        </row>
        <row r="164">
          <cell r="A164">
            <v>31030001800</v>
          </cell>
          <cell r="B164" t="str">
            <v>牵拉试验</v>
          </cell>
          <cell r="C164" t="str">
            <v>含有无复视及耐受程度、被动牵拉、主动收缩</v>
          </cell>
        </row>
        <row r="164">
          <cell r="E164" t="str">
            <v>人次</v>
          </cell>
          <cell r="F164">
            <v>7</v>
          </cell>
          <cell r="G164">
            <v>7</v>
          </cell>
          <cell r="H164">
            <v>7</v>
          </cell>
        </row>
        <row r="165">
          <cell r="A165">
            <v>31030002000</v>
          </cell>
          <cell r="B165" t="str">
            <v>色觉检查</v>
          </cell>
          <cell r="C165" t="str">
            <v>指普通图谱法、色觉仪法、FM-Hue测试盒法</v>
          </cell>
        </row>
        <row r="165">
          <cell r="E165" t="str">
            <v>人次</v>
          </cell>
          <cell r="F165">
            <v>5</v>
          </cell>
          <cell r="G165">
            <v>5</v>
          </cell>
          <cell r="H165">
            <v>5</v>
          </cell>
        </row>
        <row r="166">
          <cell r="A166">
            <v>31030002100</v>
          </cell>
          <cell r="B166" t="str">
            <v>对比敏感度检查</v>
          </cell>
        </row>
        <row r="166">
          <cell r="E166" t="str">
            <v>人次</v>
          </cell>
          <cell r="F166">
            <v>4</v>
          </cell>
          <cell r="G166">
            <v>4</v>
          </cell>
          <cell r="H166">
            <v>4</v>
          </cell>
        </row>
        <row r="167">
          <cell r="A167">
            <v>31030002200</v>
          </cell>
          <cell r="B167" t="str">
            <v>暗适应测定</v>
          </cell>
          <cell r="C167" t="str">
            <v>含图形及报告</v>
          </cell>
        </row>
        <row r="167">
          <cell r="E167" t="str">
            <v>人次</v>
          </cell>
          <cell r="F167">
            <v>15</v>
          </cell>
          <cell r="G167">
            <v>15</v>
          </cell>
          <cell r="H167">
            <v>15</v>
          </cell>
        </row>
        <row r="168">
          <cell r="A168">
            <v>31030002300</v>
          </cell>
          <cell r="B168" t="str">
            <v>明适应测定</v>
          </cell>
        </row>
        <row r="168">
          <cell r="E168" t="str">
            <v>人次</v>
          </cell>
          <cell r="F168">
            <v>15</v>
          </cell>
          <cell r="G168">
            <v>15</v>
          </cell>
          <cell r="H168">
            <v>15</v>
          </cell>
        </row>
        <row r="169">
          <cell r="A169">
            <v>31030002400</v>
          </cell>
          <cell r="B169" t="str">
            <v>正切尺检查</v>
          </cell>
        </row>
        <row r="169">
          <cell r="E169" t="str">
            <v>人次</v>
          </cell>
          <cell r="F169">
            <v>2</v>
          </cell>
          <cell r="G169">
            <v>2</v>
          </cell>
          <cell r="H169">
            <v>2</v>
          </cell>
        </row>
        <row r="170">
          <cell r="A170">
            <v>31030002500</v>
          </cell>
          <cell r="B170" t="str">
            <v>注视性质检查</v>
          </cell>
        </row>
        <row r="170">
          <cell r="E170" t="str">
            <v>人次</v>
          </cell>
          <cell r="F170">
            <v>2</v>
          </cell>
          <cell r="G170">
            <v>2</v>
          </cell>
          <cell r="H170">
            <v>2</v>
          </cell>
        </row>
        <row r="171">
          <cell r="A171">
            <v>31030002600</v>
          </cell>
          <cell r="B171" t="str">
            <v>眼象差检查</v>
          </cell>
        </row>
        <row r="171">
          <cell r="E171" t="str">
            <v>人次</v>
          </cell>
          <cell r="F171">
            <v>14</v>
          </cell>
          <cell r="G171">
            <v>14</v>
          </cell>
          <cell r="H171">
            <v>14</v>
          </cell>
        </row>
        <row r="172">
          <cell r="A172">
            <v>31030002700</v>
          </cell>
          <cell r="B172" t="str">
            <v>眼压压平、NCT检查</v>
          </cell>
          <cell r="C172" t="str">
            <v>重复三次取平均值</v>
          </cell>
        </row>
        <row r="172">
          <cell r="E172" t="str">
            <v>人次</v>
          </cell>
          <cell r="F172">
            <v>10</v>
          </cell>
          <cell r="G172">
            <v>10</v>
          </cell>
          <cell r="H172">
            <v>10</v>
          </cell>
        </row>
        <row r="173">
          <cell r="A173">
            <v>31030002800</v>
          </cell>
          <cell r="B173" t="str">
            <v>眼压日曲线检查</v>
          </cell>
        </row>
        <row r="173">
          <cell r="E173" t="str">
            <v>人次</v>
          </cell>
          <cell r="F173">
            <v>20</v>
          </cell>
          <cell r="G173">
            <v>20</v>
          </cell>
          <cell r="H173">
            <v>20</v>
          </cell>
        </row>
        <row r="174">
          <cell r="A174">
            <v>31030002900</v>
          </cell>
          <cell r="B174" t="str">
            <v>眼压描记</v>
          </cell>
        </row>
        <row r="174">
          <cell r="E174" t="str">
            <v>人次</v>
          </cell>
          <cell r="F174">
            <v>10</v>
          </cell>
          <cell r="G174">
            <v>10</v>
          </cell>
          <cell r="H174">
            <v>10</v>
          </cell>
        </row>
        <row r="175">
          <cell r="A175">
            <v>31030003000</v>
          </cell>
          <cell r="B175" t="str">
            <v>眼球突出度测量</v>
          </cell>
          <cell r="C175" t="str">
            <v>指米尺测量法、眼球突出计测量法</v>
          </cell>
        </row>
        <row r="175">
          <cell r="E175" t="str">
            <v>人次</v>
          </cell>
          <cell r="F175">
            <v>5</v>
          </cell>
          <cell r="G175">
            <v>5</v>
          </cell>
          <cell r="H175">
            <v>5</v>
          </cell>
        </row>
        <row r="176">
          <cell r="A176">
            <v>31030003100</v>
          </cell>
          <cell r="B176" t="str">
            <v>青光眼视网膜神经纤维层计算机图像分析</v>
          </cell>
          <cell r="C176" t="str">
            <v>含计算机图相分析；不含OCT、HRT及SLO</v>
          </cell>
        </row>
        <row r="176">
          <cell r="E176" t="str">
            <v>人次</v>
          </cell>
          <cell r="F176">
            <v>28</v>
          </cell>
          <cell r="G176">
            <v>28</v>
          </cell>
          <cell r="H176">
            <v>28</v>
          </cell>
        </row>
        <row r="177">
          <cell r="A177">
            <v>31030003200</v>
          </cell>
          <cell r="B177" t="str">
            <v>低视力助视器试验</v>
          </cell>
        </row>
        <row r="177">
          <cell r="E177" t="str">
            <v>人次</v>
          </cell>
          <cell r="F177">
            <v>5</v>
          </cell>
          <cell r="G177">
            <v>5</v>
          </cell>
          <cell r="H177">
            <v>5</v>
          </cell>
        </row>
        <row r="178">
          <cell r="A178">
            <v>31030003300</v>
          </cell>
          <cell r="B178" t="str">
            <v>上睑下垂检查</v>
          </cell>
        </row>
        <row r="178">
          <cell r="E178" t="str">
            <v>人次</v>
          </cell>
          <cell r="F178">
            <v>2</v>
          </cell>
          <cell r="G178">
            <v>2</v>
          </cell>
          <cell r="H178">
            <v>2</v>
          </cell>
        </row>
        <row r="179">
          <cell r="A179">
            <v>31030003400</v>
          </cell>
          <cell r="B179" t="str">
            <v>泪膜破裂时间测定</v>
          </cell>
        </row>
        <row r="179">
          <cell r="E179" t="str">
            <v>人次</v>
          </cell>
          <cell r="F179">
            <v>5</v>
          </cell>
          <cell r="G179">
            <v>5</v>
          </cell>
          <cell r="H179">
            <v>5</v>
          </cell>
        </row>
        <row r="180">
          <cell r="A180">
            <v>31030003500</v>
          </cell>
          <cell r="B180" t="str">
            <v>泪液分泌功能测定</v>
          </cell>
        </row>
        <row r="180">
          <cell r="E180" t="str">
            <v>人次</v>
          </cell>
          <cell r="F180">
            <v>5</v>
          </cell>
          <cell r="G180">
            <v>5</v>
          </cell>
          <cell r="H180">
            <v>5</v>
          </cell>
        </row>
        <row r="181">
          <cell r="A181">
            <v>31030003600</v>
          </cell>
          <cell r="B181" t="str">
            <v>泪道冲洗</v>
          </cell>
          <cell r="C181" t="str">
            <v>含生理盐水、注射器等</v>
          </cell>
        </row>
        <row r="181">
          <cell r="E181" t="str">
            <v>人次</v>
          </cell>
          <cell r="F181">
            <v>10</v>
          </cell>
          <cell r="G181">
            <v>10</v>
          </cell>
          <cell r="H181">
            <v>10</v>
          </cell>
        </row>
        <row r="182">
          <cell r="A182">
            <v>31030003700</v>
          </cell>
          <cell r="B182" t="str">
            <v>青光眼诱导试验</v>
          </cell>
          <cell r="C182" t="str">
            <v>含饮水、暗室、妥拉苏林等</v>
          </cell>
        </row>
        <row r="182">
          <cell r="E182" t="str">
            <v>人次</v>
          </cell>
          <cell r="F182">
            <v>20</v>
          </cell>
          <cell r="G182">
            <v>20</v>
          </cell>
          <cell r="H182">
            <v>20</v>
          </cell>
        </row>
        <row r="183">
          <cell r="A183">
            <v>31030003800</v>
          </cell>
          <cell r="B183" t="str">
            <v>角膜荧光素染色检查</v>
          </cell>
          <cell r="C183" t="str">
            <v>含荧光素、注射器等材料</v>
          </cell>
        </row>
        <row r="183">
          <cell r="E183" t="str">
            <v>人次</v>
          </cell>
          <cell r="F183">
            <v>10</v>
          </cell>
          <cell r="G183">
            <v>10</v>
          </cell>
          <cell r="H183">
            <v>10</v>
          </cell>
        </row>
        <row r="184">
          <cell r="A184">
            <v>31030003900</v>
          </cell>
          <cell r="B184" t="str">
            <v>角膜曲率+A超检查</v>
          </cell>
          <cell r="C184" t="str">
            <v>含角膜曲率测量、人工晶体度数测量</v>
          </cell>
        </row>
        <row r="184">
          <cell r="E184" t="str">
            <v>人次</v>
          </cell>
          <cell r="F184">
            <v>10</v>
          </cell>
          <cell r="G184">
            <v>10</v>
          </cell>
          <cell r="H184">
            <v>10</v>
          </cell>
        </row>
        <row r="185">
          <cell r="A185">
            <v>31030004000</v>
          </cell>
          <cell r="B185" t="str">
            <v>角膜地形图检查</v>
          </cell>
        </row>
        <row r="185">
          <cell r="E185" t="str">
            <v>人次</v>
          </cell>
          <cell r="F185">
            <v>50</v>
          </cell>
          <cell r="G185">
            <v>50</v>
          </cell>
          <cell r="H185">
            <v>50</v>
          </cell>
        </row>
        <row r="186">
          <cell r="A186">
            <v>31030004100</v>
          </cell>
          <cell r="B186" t="str">
            <v>角膜内皮镜检查</v>
          </cell>
        </row>
        <row r="186">
          <cell r="E186" t="str">
            <v>人次</v>
          </cell>
          <cell r="F186">
            <v>50</v>
          </cell>
          <cell r="G186">
            <v>50</v>
          </cell>
          <cell r="H186">
            <v>50</v>
          </cell>
        </row>
        <row r="187">
          <cell r="A187">
            <v>31030004200</v>
          </cell>
          <cell r="B187" t="str">
            <v>角膜厚度检查</v>
          </cell>
          <cell r="C187" t="str">
            <v>指裂隙灯法、超声法</v>
          </cell>
        </row>
        <row r="187">
          <cell r="E187" t="str">
            <v>人次</v>
          </cell>
          <cell r="F187">
            <v>10</v>
          </cell>
          <cell r="G187">
            <v>10</v>
          </cell>
          <cell r="H187">
            <v>10</v>
          </cell>
        </row>
        <row r="188">
          <cell r="A188">
            <v>31030004300</v>
          </cell>
          <cell r="B188" t="str">
            <v>角膜知觉检查</v>
          </cell>
        </row>
        <row r="188">
          <cell r="E188" t="str">
            <v>人次</v>
          </cell>
          <cell r="F188">
            <v>5</v>
          </cell>
          <cell r="G188">
            <v>5</v>
          </cell>
          <cell r="H188">
            <v>5</v>
          </cell>
        </row>
        <row r="189">
          <cell r="A189">
            <v>31030004400</v>
          </cell>
          <cell r="B189" t="str">
            <v>巩膜透照检查</v>
          </cell>
          <cell r="C189" t="str">
            <v>含散瞳</v>
          </cell>
        </row>
        <row r="189">
          <cell r="E189" t="str">
            <v>人次</v>
          </cell>
          <cell r="F189">
            <v>5</v>
          </cell>
          <cell r="G189">
            <v>5</v>
          </cell>
          <cell r="H189">
            <v>5</v>
          </cell>
        </row>
        <row r="190">
          <cell r="A190">
            <v>31030004600</v>
          </cell>
          <cell r="B190" t="str">
            <v>前房深度测量</v>
          </cell>
          <cell r="C190" t="str">
            <v>指裂隙灯法（测量周边前房及轴部前房）、前房深度测量仪法</v>
          </cell>
        </row>
        <row r="190">
          <cell r="E190" t="str">
            <v>人次</v>
          </cell>
          <cell r="F190">
            <v>5</v>
          </cell>
          <cell r="G190">
            <v>5</v>
          </cell>
          <cell r="H190">
            <v>5</v>
          </cell>
        </row>
        <row r="191">
          <cell r="A191">
            <v>31030004700</v>
          </cell>
          <cell r="B191" t="str">
            <v>房水荧光测定</v>
          </cell>
        </row>
        <row r="191">
          <cell r="E191" t="str">
            <v>人次</v>
          </cell>
          <cell r="F191">
            <v>10</v>
          </cell>
          <cell r="G191">
            <v>10</v>
          </cell>
          <cell r="H191">
            <v>10</v>
          </cell>
        </row>
        <row r="192">
          <cell r="A192">
            <v>31030005100</v>
          </cell>
          <cell r="B192" t="str">
            <v>眼位照相（单眼）  </v>
          </cell>
        </row>
        <row r="192">
          <cell r="E192" t="str">
            <v>次</v>
          </cell>
          <cell r="F192">
            <v>5</v>
          </cell>
          <cell r="G192">
            <v>5</v>
          </cell>
          <cell r="H192">
            <v>5</v>
          </cell>
        </row>
        <row r="193">
          <cell r="A193">
            <v>31030005101</v>
          </cell>
          <cell r="B193" t="str">
            <v>眼位照相（双眼）</v>
          </cell>
        </row>
        <row r="193">
          <cell r="E193" t="str">
            <v>次</v>
          </cell>
          <cell r="F193">
            <v>10</v>
          </cell>
          <cell r="G193">
            <v>10</v>
          </cell>
          <cell r="H193">
            <v>10</v>
          </cell>
        </row>
        <row r="194">
          <cell r="A194">
            <v>31030005200</v>
          </cell>
          <cell r="B194" t="str">
            <v>眼前段照相（单眼）</v>
          </cell>
        </row>
        <row r="194">
          <cell r="E194" t="str">
            <v>次</v>
          </cell>
          <cell r="F194">
            <v>5</v>
          </cell>
          <cell r="G194">
            <v>5</v>
          </cell>
          <cell r="H194">
            <v>5</v>
          </cell>
        </row>
        <row r="195">
          <cell r="A195">
            <v>31030005201</v>
          </cell>
          <cell r="B195" t="str">
            <v>眼前段照相（双眼）</v>
          </cell>
        </row>
        <row r="195">
          <cell r="E195" t="str">
            <v>次</v>
          </cell>
          <cell r="F195">
            <v>10</v>
          </cell>
          <cell r="G195">
            <v>10</v>
          </cell>
          <cell r="H195">
            <v>10</v>
          </cell>
        </row>
        <row r="196">
          <cell r="A196">
            <v>31030005300</v>
          </cell>
          <cell r="B196" t="str">
            <v>眼底照相（单眼）</v>
          </cell>
        </row>
        <row r="196">
          <cell r="E196" t="str">
            <v>次</v>
          </cell>
          <cell r="F196">
            <v>5</v>
          </cell>
          <cell r="G196">
            <v>5</v>
          </cell>
          <cell r="H196">
            <v>5</v>
          </cell>
        </row>
        <row r="197">
          <cell r="A197">
            <v>31030005301</v>
          </cell>
          <cell r="B197" t="str">
            <v>眼底照相（双眼）</v>
          </cell>
        </row>
        <row r="197">
          <cell r="E197" t="str">
            <v>次</v>
          </cell>
          <cell r="F197">
            <v>10</v>
          </cell>
          <cell r="G197">
            <v>10</v>
          </cell>
          <cell r="H197">
            <v>10</v>
          </cell>
        </row>
        <row r="198">
          <cell r="A198">
            <v>31030005400</v>
          </cell>
          <cell r="B198" t="str">
            <v>眼底血管造影（单眼）</v>
          </cell>
          <cell r="C198" t="str">
            <v>指荧光血管造影、靛青绿血管造影</v>
          </cell>
        </row>
        <row r="198">
          <cell r="E198" t="str">
            <v>次</v>
          </cell>
          <cell r="F198">
            <v>50</v>
          </cell>
          <cell r="G198">
            <v>50</v>
          </cell>
          <cell r="H198">
            <v>50</v>
          </cell>
        </row>
        <row r="199">
          <cell r="A199">
            <v>31030005401</v>
          </cell>
          <cell r="B199" t="str">
            <v>眼底血管造影（双眼）</v>
          </cell>
          <cell r="C199" t="str">
            <v>指荧光血管造影、靛青绿血管造影</v>
          </cell>
        </row>
        <row r="199">
          <cell r="E199" t="str">
            <v>次</v>
          </cell>
          <cell r="F199">
            <v>100</v>
          </cell>
          <cell r="G199">
            <v>100</v>
          </cell>
          <cell r="H199">
            <v>100</v>
          </cell>
        </row>
        <row r="200">
          <cell r="A200">
            <v>31030005500</v>
          </cell>
          <cell r="B200" t="str">
            <v>裂隙灯下眼底视神经立体照相（单眼）</v>
          </cell>
          <cell r="C200" t="str">
            <v> </v>
          </cell>
        </row>
        <row r="200">
          <cell r="E200" t="str">
            <v>次</v>
          </cell>
          <cell r="F200">
            <v>10</v>
          </cell>
          <cell r="G200">
            <v>10</v>
          </cell>
          <cell r="H200">
            <v>10</v>
          </cell>
        </row>
        <row r="201">
          <cell r="A201">
            <v>31030005501</v>
          </cell>
          <cell r="B201" t="str">
            <v>裂隙灯下眼底视神经立体照相（双眼）</v>
          </cell>
        </row>
        <row r="201">
          <cell r="E201" t="str">
            <v>次</v>
          </cell>
          <cell r="F201">
            <v>20</v>
          </cell>
          <cell r="G201">
            <v>20</v>
          </cell>
          <cell r="H201">
            <v>20</v>
          </cell>
        </row>
        <row r="202">
          <cell r="A202">
            <v>31030005700</v>
          </cell>
          <cell r="B202" t="str">
            <v>扫描激光眼底检查(SLO)（单眼）</v>
          </cell>
        </row>
        <row r="202">
          <cell r="E202" t="str">
            <v>次</v>
          </cell>
          <cell r="F202">
            <v>20</v>
          </cell>
          <cell r="G202">
            <v>20</v>
          </cell>
          <cell r="H202">
            <v>20</v>
          </cell>
        </row>
        <row r="203">
          <cell r="A203">
            <v>31030005701</v>
          </cell>
          <cell r="B203" t="str">
            <v>扫描激光眼底检查(SLO)（双眼）</v>
          </cell>
        </row>
        <row r="203">
          <cell r="E203" t="str">
            <v>次</v>
          </cell>
          <cell r="F203">
            <v>40</v>
          </cell>
          <cell r="G203">
            <v>40</v>
          </cell>
          <cell r="H203">
            <v>40</v>
          </cell>
        </row>
        <row r="204">
          <cell r="A204">
            <v>31030005800</v>
          </cell>
          <cell r="B204" t="str">
            <v>视网膜裂孔定位检查（单眼）</v>
          </cell>
          <cell r="C204" t="str">
            <v>指直接检眼镜观察+测算、双目间接检眼镜观察+巩膜加压法</v>
          </cell>
        </row>
        <row r="204">
          <cell r="E204" t="str">
            <v>次</v>
          </cell>
          <cell r="F204">
            <v>10</v>
          </cell>
          <cell r="G204">
            <v>10</v>
          </cell>
          <cell r="H204">
            <v>10</v>
          </cell>
        </row>
        <row r="205">
          <cell r="A205">
            <v>31030005801</v>
          </cell>
          <cell r="B205" t="str">
            <v>视网膜裂孔定位检查（双眼）</v>
          </cell>
          <cell r="C205" t="str">
            <v>指直接检眼镜观察+测算、双目间接检眼镜观察+巩膜加压法</v>
          </cell>
        </row>
        <row r="205">
          <cell r="E205" t="str">
            <v>次</v>
          </cell>
          <cell r="F205">
            <v>20</v>
          </cell>
          <cell r="G205">
            <v>20</v>
          </cell>
          <cell r="H205">
            <v>20</v>
          </cell>
        </row>
        <row r="206">
          <cell r="A206">
            <v>31030005900</v>
          </cell>
          <cell r="B206" t="str">
            <v>海德堡视网膜厚度检查（HRT）（单眼）</v>
          </cell>
        </row>
        <row r="206">
          <cell r="E206" t="str">
            <v>次</v>
          </cell>
          <cell r="F206">
            <v>20</v>
          </cell>
          <cell r="G206">
            <v>20</v>
          </cell>
          <cell r="H206">
            <v>20</v>
          </cell>
        </row>
        <row r="207">
          <cell r="A207">
            <v>31030005901</v>
          </cell>
          <cell r="B207" t="str">
            <v>海德堡视网膜厚度检查（HRT）（双眼）</v>
          </cell>
        </row>
        <row r="207">
          <cell r="E207" t="str">
            <v>次</v>
          </cell>
          <cell r="F207">
            <v>40</v>
          </cell>
          <cell r="G207">
            <v>40</v>
          </cell>
          <cell r="H207">
            <v>40</v>
          </cell>
        </row>
        <row r="208">
          <cell r="A208">
            <v>31030006000</v>
          </cell>
          <cell r="B208" t="str">
            <v>眼血流图（单眼）</v>
          </cell>
        </row>
        <row r="208">
          <cell r="E208" t="str">
            <v>次</v>
          </cell>
          <cell r="F208">
            <v>10</v>
          </cell>
          <cell r="G208">
            <v>10</v>
          </cell>
          <cell r="H208">
            <v>10</v>
          </cell>
        </row>
        <row r="209">
          <cell r="A209">
            <v>31030006001</v>
          </cell>
          <cell r="B209" t="str">
            <v>眼血流图（双眼）</v>
          </cell>
        </row>
        <row r="209">
          <cell r="E209" t="str">
            <v>次</v>
          </cell>
          <cell r="F209">
            <v>20</v>
          </cell>
          <cell r="G209">
            <v>20</v>
          </cell>
          <cell r="H209">
            <v>20</v>
          </cell>
        </row>
        <row r="210">
          <cell r="A210">
            <v>31030006100</v>
          </cell>
          <cell r="B210" t="str">
            <v>视网膜动脉压测定（单眼）</v>
          </cell>
        </row>
        <row r="210">
          <cell r="E210" t="str">
            <v>次</v>
          </cell>
          <cell r="F210">
            <v>5</v>
          </cell>
          <cell r="G210">
            <v>5</v>
          </cell>
          <cell r="H210">
            <v>5</v>
          </cell>
        </row>
        <row r="211">
          <cell r="A211">
            <v>31030006101</v>
          </cell>
          <cell r="B211" t="str">
            <v>视网膜动脉压测定（双眼）</v>
          </cell>
        </row>
        <row r="211">
          <cell r="E211" t="str">
            <v>次</v>
          </cell>
          <cell r="F211">
            <v>10</v>
          </cell>
          <cell r="G211">
            <v>10</v>
          </cell>
          <cell r="H211">
            <v>10</v>
          </cell>
        </row>
        <row r="212">
          <cell r="A212">
            <v>31030006200</v>
          </cell>
          <cell r="B212" t="str">
            <v>临界融合频率检查（单眼）</v>
          </cell>
        </row>
        <row r="212">
          <cell r="E212" t="str">
            <v>次</v>
          </cell>
          <cell r="F212">
            <v>10</v>
          </cell>
          <cell r="G212">
            <v>10</v>
          </cell>
          <cell r="H212">
            <v>10</v>
          </cell>
        </row>
        <row r="213">
          <cell r="A213">
            <v>31030006201</v>
          </cell>
          <cell r="B213" t="str">
            <v>临界融合频率检查（双眼）</v>
          </cell>
        </row>
        <row r="213">
          <cell r="E213" t="str">
            <v>次</v>
          </cell>
          <cell r="F213">
            <v>20</v>
          </cell>
          <cell r="G213">
            <v>20</v>
          </cell>
          <cell r="H213">
            <v>20</v>
          </cell>
        </row>
        <row r="214">
          <cell r="A214">
            <v>31030006300</v>
          </cell>
          <cell r="B214" t="str">
            <v>超声生物显微镜检查(UBM)（单眼）</v>
          </cell>
        </row>
        <row r="214">
          <cell r="E214" t="str">
            <v>次</v>
          </cell>
          <cell r="F214">
            <v>60</v>
          </cell>
          <cell r="G214">
            <v>60</v>
          </cell>
          <cell r="H214">
            <v>60</v>
          </cell>
        </row>
        <row r="215">
          <cell r="A215">
            <v>31030006301</v>
          </cell>
          <cell r="B215" t="str">
            <v>超声生物显微镜检查(UBM)（双眼）</v>
          </cell>
        </row>
        <row r="215">
          <cell r="E215" t="str">
            <v>次</v>
          </cell>
          <cell r="F215">
            <v>120</v>
          </cell>
          <cell r="G215">
            <v>120</v>
          </cell>
          <cell r="H215">
            <v>120</v>
          </cell>
        </row>
        <row r="216">
          <cell r="A216">
            <v>31030006400</v>
          </cell>
          <cell r="B216" t="str">
            <v>光学相干断层成相(OCT)（单眼）</v>
          </cell>
          <cell r="C216" t="str">
            <v>含测眼球后极组织厚度及断面相</v>
          </cell>
        </row>
        <row r="216">
          <cell r="E216" t="str">
            <v>次</v>
          </cell>
          <cell r="F216">
            <v>60</v>
          </cell>
          <cell r="G216">
            <v>60</v>
          </cell>
          <cell r="H216">
            <v>60</v>
          </cell>
        </row>
        <row r="217">
          <cell r="A217">
            <v>31030006401</v>
          </cell>
          <cell r="B217" t="str">
            <v>光学相干断层成相(OCT)（双眼）</v>
          </cell>
          <cell r="C217" t="str">
            <v>含测眼球后极组织厚度及断面相</v>
          </cell>
        </row>
        <row r="217">
          <cell r="E217" t="str">
            <v>次</v>
          </cell>
          <cell r="F217">
            <v>120</v>
          </cell>
          <cell r="G217">
            <v>120</v>
          </cell>
          <cell r="H217">
            <v>120</v>
          </cell>
        </row>
        <row r="218">
          <cell r="A218">
            <v>31030006402</v>
          </cell>
          <cell r="B218" t="str">
            <v>光学相干断层血流成相（单眼）</v>
          </cell>
        </row>
        <row r="218">
          <cell r="E218" t="str">
            <v>次</v>
          </cell>
          <cell r="F218">
            <v>60</v>
          </cell>
          <cell r="G218">
            <v>60</v>
          </cell>
          <cell r="H218">
            <v>60</v>
          </cell>
        </row>
        <row r="219">
          <cell r="A219">
            <v>31030006403</v>
          </cell>
          <cell r="B219" t="str">
            <v>光学相干断层血流成相（双眼）</v>
          </cell>
        </row>
        <row r="219">
          <cell r="E219" t="str">
            <v>次</v>
          </cell>
          <cell r="F219">
            <v>120</v>
          </cell>
          <cell r="G219">
            <v>120</v>
          </cell>
          <cell r="H219">
            <v>120</v>
          </cell>
        </row>
        <row r="220">
          <cell r="A220">
            <v>31030006500</v>
          </cell>
          <cell r="B220" t="str">
            <v>视网膜电流图(ERG)（单眼）</v>
          </cell>
        </row>
        <row r="220">
          <cell r="E220" t="str">
            <v>次</v>
          </cell>
          <cell r="F220">
            <v>30</v>
          </cell>
          <cell r="G220">
            <v>30</v>
          </cell>
          <cell r="H220">
            <v>30</v>
          </cell>
        </row>
        <row r="221">
          <cell r="A221">
            <v>31030006501</v>
          </cell>
          <cell r="B221" t="str">
            <v>视网膜电流图(ERG)（双眼）</v>
          </cell>
        </row>
        <row r="221">
          <cell r="E221" t="str">
            <v>次</v>
          </cell>
          <cell r="F221">
            <v>60</v>
          </cell>
          <cell r="G221">
            <v>60</v>
          </cell>
          <cell r="H221">
            <v>60</v>
          </cell>
        </row>
        <row r="222">
          <cell r="A222">
            <v>31030006600</v>
          </cell>
          <cell r="B222" t="str">
            <v>视网膜地形图（单眼）</v>
          </cell>
        </row>
        <row r="222">
          <cell r="E222" t="str">
            <v>次</v>
          </cell>
          <cell r="F222">
            <v>30</v>
          </cell>
          <cell r="G222">
            <v>30</v>
          </cell>
          <cell r="H222">
            <v>30</v>
          </cell>
        </row>
        <row r="223">
          <cell r="A223">
            <v>31030006601</v>
          </cell>
          <cell r="B223" t="str">
            <v>视网膜地形图（双眼）</v>
          </cell>
        </row>
        <row r="223">
          <cell r="E223" t="str">
            <v>次</v>
          </cell>
          <cell r="F223">
            <v>60</v>
          </cell>
          <cell r="G223">
            <v>60</v>
          </cell>
          <cell r="H223">
            <v>60</v>
          </cell>
        </row>
        <row r="224">
          <cell r="A224">
            <v>31030006602</v>
          </cell>
          <cell r="B224" t="str">
            <v>视网膜屈光地形图（单眼）加收</v>
          </cell>
        </row>
        <row r="224">
          <cell r="E224" t="str">
            <v>次</v>
          </cell>
          <cell r="F224">
            <v>10</v>
          </cell>
          <cell r="G224">
            <v>10</v>
          </cell>
          <cell r="H224">
            <v>10</v>
          </cell>
        </row>
        <row r="225">
          <cell r="A225">
            <v>31030006603</v>
          </cell>
          <cell r="B225" t="str">
            <v>视网膜屈光地形图（双眼）加收</v>
          </cell>
        </row>
        <row r="225">
          <cell r="E225" t="str">
            <v>次</v>
          </cell>
          <cell r="F225">
            <v>20</v>
          </cell>
          <cell r="G225">
            <v>20</v>
          </cell>
          <cell r="H225">
            <v>20</v>
          </cell>
        </row>
        <row r="226">
          <cell r="A226">
            <v>31030006700</v>
          </cell>
          <cell r="B226" t="str">
            <v>眼电图(EOG)（单眼）</v>
          </cell>
          <cell r="C226" t="str">
            <v>含运动或感觉</v>
          </cell>
        </row>
        <row r="226">
          <cell r="E226" t="str">
            <v>次</v>
          </cell>
          <cell r="F226">
            <v>30</v>
          </cell>
          <cell r="G226">
            <v>30</v>
          </cell>
          <cell r="H226">
            <v>30</v>
          </cell>
        </row>
        <row r="227">
          <cell r="A227">
            <v>31030006701</v>
          </cell>
          <cell r="B227" t="str">
            <v>眼电图(EOG)（双眼）</v>
          </cell>
          <cell r="C227" t="str">
            <v>含运动或感觉</v>
          </cell>
        </row>
        <row r="227">
          <cell r="E227" t="str">
            <v>次</v>
          </cell>
          <cell r="F227">
            <v>60</v>
          </cell>
          <cell r="G227">
            <v>60</v>
          </cell>
          <cell r="H227">
            <v>60</v>
          </cell>
        </row>
        <row r="228">
          <cell r="A228">
            <v>31030006800</v>
          </cell>
          <cell r="B228" t="str">
            <v>视诱发电位(VEP)（单眼）</v>
          </cell>
          <cell r="C228" t="str">
            <v>含单导、图形</v>
          </cell>
        </row>
        <row r="228">
          <cell r="E228" t="str">
            <v>次</v>
          </cell>
          <cell r="F228">
            <v>30</v>
          </cell>
          <cell r="G228">
            <v>30</v>
          </cell>
          <cell r="H228">
            <v>30</v>
          </cell>
        </row>
        <row r="229">
          <cell r="A229">
            <v>31030006801</v>
          </cell>
          <cell r="B229" t="str">
            <v>视诱发电位(VEP)（双眼）</v>
          </cell>
          <cell r="C229" t="str">
            <v>含单导、图形</v>
          </cell>
        </row>
        <row r="229">
          <cell r="E229" t="str">
            <v>次</v>
          </cell>
          <cell r="F229">
            <v>60</v>
          </cell>
          <cell r="G229">
            <v>60</v>
          </cell>
          <cell r="H229">
            <v>60</v>
          </cell>
        </row>
        <row r="230">
          <cell r="A230">
            <v>31030007100</v>
          </cell>
          <cell r="B230" t="str">
            <v>结膜印痕细胞检查（单眼）</v>
          </cell>
        </row>
        <row r="230">
          <cell r="E230" t="str">
            <v>次</v>
          </cell>
          <cell r="F230">
            <v>5</v>
          </cell>
          <cell r="G230">
            <v>5</v>
          </cell>
          <cell r="H230">
            <v>5</v>
          </cell>
        </row>
        <row r="231">
          <cell r="A231">
            <v>31030007101</v>
          </cell>
          <cell r="B231" t="str">
            <v>结膜印痕细胞检查（双眼）</v>
          </cell>
        </row>
        <row r="231">
          <cell r="E231" t="str">
            <v>次</v>
          </cell>
          <cell r="F231">
            <v>10</v>
          </cell>
          <cell r="G231">
            <v>10</v>
          </cell>
          <cell r="H231">
            <v>10</v>
          </cell>
        </row>
        <row r="232">
          <cell r="A232">
            <v>31030007200</v>
          </cell>
          <cell r="B232" t="str">
            <v>马氏(Maddox)杆试验（单眼）</v>
          </cell>
        </row>
        <row r="232">
          <cell r="E232" t="str">
            <v>次</v>
          </cell>
          <cell r="F232">
            <v>5</v>
          </cell>
          <cell r="G232">
            <v>5</v>
          </cell>
          <cell r="H232">
            <v>5</v>
          </cell>
        </row>
        <row r="233">
          <cell r="A233">
            <v>31030007201</v>
          </cell>
          <cell r="B233" t="str">
            <v>马氏(Maddox)杆试验（双眼）</v>
          </cell>
        </row>
        <row r="233">
          <cell r="E233" t="str">
            <v>次</v>
          </cell>
          <cell r="F233">
            <v>10</v>
          </cell>
          <cell r="G233">
            <v>10</v>
          </cell>
          <cell r="H233">
            <v>10</v>
          </cell>
        </row>
        <row r="234">
          <cell r="A234">
            <v>31030007300</v>
          </cell>
          <cell r="B234" t="str">
            <v>球内异物定位（单眼）</v>
          </cell>
          <cell r="C234" t="str">
            <v>含眼科操作部分；不含临床引导</v>
          </cell>
        </row>
        <row r="234">
          <cell r="E234" t="str">
            <v>次</v>
          </cell>
          <cell r="F234">
            <v>20</v>
          </cell>
          <cell r="G234">
            <v>20</v>
          </cell>
          <cell r="H234">
            <v>20</v>
          </cell>
        </row>
        <row r="235">
          <cell r="A235">
            <v>31030007301</v>
          </cell>
          <cell r="B235" t="str">
            <v>球内异物定位（双眼）</v>
          </cell>
          <cell r="C235" t="str">
            <v>含眼科操作部分；不含临床引导</v>
          </cell>
        </row>
        <row r="235">
          <cell r="E235" t="str">
            <v>次</v>
          </cell>
          <cell r="F235">
            <v>40</v>
          </cell>
          <cell r="G235">
            <v>40</v>
          </cell>
          <cell r="H235">
            <v>40</v>
          </cell>
        </row>
        <row r="236">
          <cell r="A236">
            <v>31030007500</v>
          </cell>
          <cell r="B236" t="str">
            <v>眼活体组织检查（单眼）</v>
          </cell>
        </row>
        <row r="236">
          <cell r="E236" t="str">
            <v>次</v>
          </cell>
          <cell r="F236">
            <v>20</v>
          </cell>
          <cell r="G236">
            <v>20</v>
          </cell>
          <cell r="H236">
            <v>20</v>
          </cell>
        </row>
        <row r="237">
          <cell r="A237">
            <v>31030007501</v>
          </cell>
          <cell r="B237" t="str">
            <v>眼活体组织检查（双眼）</v>
          </cell>
        </row>
        <row r="237">
          <cell r="E237" t="str">
            <v>次</v>
          </cell>
          <cell r="F237">
            <v>40</v>
          </cell>
          <cell r="G237">
            <v>40</v>
          </cell>
          <cell r="H237">
            <v>40</v>
          </cell>
        </row>
        <row r="238">
          <cell r="A238">
            <v>31030007600</v>
          </cell>
          <cell r="B238" t="str">
            <v>角膜刮片检查（单眼）</v>
          </cell>
        </row>
        <row r="238">
          <cell r="E238" t="str">
            <v>次</v>
          </cell>
          <cell r="F238">
            <v>10</v>
          </cell>
          <cell r="G238">
            <v>10</v>
          </cell>
          <cell r="H238">
            <v>10</v>
          </cell>
        </row>
        <row r="239">
          <cell r="A239">
            <v>31030007601</v>
          </cell>
          <cell r="B239" t="str">
            <v>角膜刮片检查（双眼）</v>
          </cell>
        </row>
        <row r="239">
          <cell r="E239" t="str">
            <v>次</v>
          </cell>
          <cell r="F239">
            <v>20</v>
          </cell>
          <cell r="G239">
            <v>20</v>
          </cell>
          <cell r="H239">
            <v>20</v>
          </cell>
        </row>
        <row r="240">
          <cell r="A240">
            <v>31030007700</v>
          </cell>
          <cell r="B240" t="str">
            <v>结膜囊取材检查（单眼）</v>
          </cell>
        </row>
        <row r="240">
          <cell r="E240" t="str">
            <v>次</v>
          </cell>
          <cell r="F240">
            <v>10</v>
          </cell>
          <cell r="G240">
            <v>10</v>
          </cell>
          <cell r="H240">
            <v>10</v>
          </cell>
        </row>
        <row r="241">
          <cell r="A241">
            <v>31030007701</v>
          </cell>
          <cell r="B241" t="str">
            <v>结膜囊取材检查（双眼）</v>
          </cell>
        </row>
        <row r="241">
          <cell r="E241" t="str">
            <v>次</v>
          </cell>
          <cell r="F241">
            <v>20</v>
          </cell>
          <cell r="G241">
            <v>20</v>
          </cell>
          <cell r="H241">
            <v>20</v>
          </cell>
        </row>
        <row r="242">
          <cell r="A242">
            <v>31030008000</v>
          </cell>
          <cell r="B242" t="str">
            <v>视网膜激光光凝术（单眼）</v>
          </cell>
          <cell r="C242" t="str">
            <v>指病变部分小于或等于2个象限的视网膜手术</v>
          </cell>
        </row>
        <row r="242">
          <cell r="E242" t="str">
            <v>次</v>
          </cell>
          <cell r="F242">
            <v>520</v>
          </cell>
          <cell r="G242">
            <v>520</v>
          </cell>
          <cell r="H242">
            <v>520</v>
          </cell>
          <cell r="I242" t="str">
            <v>3个及以上象限的按全视网膜激光光凝术715元计价</v>
          </cell>
        </row>
        <row r="243">
          <cell r="A243">
            <v>31030008001</v>
          </cell>
          <cell r="B243" t="str">
            <v>视网膜激光光凝术（双眼）</v>
          </cell>
          <cell r="C243" t="str">
            <v>指病变部分小于或等于2个象限的视网膜手术</v>
          </cell>
        </row>
        <row r="243">
          <cell r="E243" t="str">
            <v>次</v>
          </cell>
          <cell r="F243">
            <v>1040</v>
          </cell>
          <cell r="G243">
            <v>1040</v>
          </cell>
          <cell r="H243">
            <v>1040</v>
          </cell>
          <cell r="I243" t="str">
            <v>3个及以上象限的按全视网膜激光光凝术1430元计价</v>
          </cell>
        </row>
        <row r="244">
          <cell r="A244">
            <v>31030008002</v>
          </cell>
          <cell r="B244" t="str">
            <v>全视网膜激光光凝术（单眼）</v>
          </cell>
        </row>
        <row r="244">
          <cell r="E244" t="str">
            <v>次</v>
          </cell>
          <cell r="F244">
            <v>715</v>
          </cell>
          <cell r="G244">
            <v>715</v>
          </cell>
          <cell r="H244">
            <v>715</v>
          </cell>
        </row>
        <row r="245">
          <cell r="A245">
            <v>31030008003</v>
          </cell>
          <cell r="B245" t="str">
            <v>全视网膜激光光凝术（双眼）</v>
          </cell>
        </row>
        <row r="245">
          <cell r="E245" t="str">
            <v>次</v>
          </cell>
          <cell r="F245">
            <v>1430</v>
          </cell>
          <cell r="G245">
            <v>1430</v>
          </cell>
          <cell r="H245">
            <v>1430</v>
          </cell>
        </row>
        <row r="246">
          <cell r="A246">
            <v>31030008100</v>
          </cell>
          <cell r="B246" t="str">
            <v>激光治疗眼前节病</v>
          </cell>
        </row>
        <row r="246">
          <cell r="E246" t="str">
            <v>单眼</v>
          </cell>
          <cell r="F246">
            <v>78</v>
          </cell>
          <cell r="G246">
            <v>78</v>
          </cell>
          <cell r="H246">
            <v>78</v>
          </cell>
        </row>
        <row r="247">
          <cell r="A247">
            <v>31030008101</v>
          </cell>
          <cell r="B247" t="str">
            <v>激光治疗青光眼（单眼）</v>
          </cell>
        </row>
        <row r="247">
          <cell r="E247" t="str">
            <v>次</v>
          </cell>
          <cell r="F247">
            <v>78</v>
          </cell>
          <cell r="G247">
            <v>78</v>
          </cell>
          <cell r="H247">
            <v>78</v>
          </cell>
        </row>
        <row r="248">
          <cell r="A248">
            <v>31030008102</v>
          </cell>
          <cell r="B248" t="str">
            <v>激光治疗青光眼（双眼）</v>
          </cell>
        </row>
        <row r="248">
          <cell r="E248" t="str">
            <v>次</v>
          </cell>
          <cell r="F248">
            <v>155</v>
          </cell>
          <cell r="G248">
            <v>155</v>
          </cell>
          <cell r="H248">
            <v>155</v>
          </cell>
        </row>
        <row r="249">
          <cell r="A249">
            <v>31030008103</v>
          </cell>
          <cell r="B249" t="str">
            <v>激光晶状体囊膜切开（单眼）</v>
          </cell>
        </row>
        <row r="249">
          <cell r="E249" t="str">
            <v>次</v>
          </cell>
          <cell r="F249">
            <v>390</v>
          </cell>
          <cell r="G249">
            <v>390</v>
          </cell>
          <cell r="H249">
            <v>390</v>
          </cell>
        </row>
        <row r="250">
          <cell r="A250">
            <v>31030008104</v>
          </cell>
          <cell r="B250" t="str">
            <v>激光晶状体囊膜切开（双眼）</v>
          </cell>
        </row>
        <row r="250">
          <cell r="E250" t="str">
            <v>次</v>
          </cell>
          <cell r="F250">
            <v>780</v>
          </cell>
          <cell r="G250">
            <v>780</v>
          </cell>
          <cell r="H250">
            <v>780</v>
          </cell>
        </row>
        <row r="251">
          <cell r="A251">
            <v>31030008105</v>
          </cell>
          <cell r="B251" t="str">
            <v>激光虹膜囊肿切除（单眼）</v>
          </cell>
        </row>
        <row r="251">
          <cell r="E251" t="str">
            <v>次</v>
          </cell>
          <cell r="F251">
            <v>390</v>
          </cell>
          <cell r="G251">
            <v>390</v>
          </cell>
          <cell r="H251">
            <v>390</v>
          </cell>
        </row>
        <row r="252">
          <cell r="A252">
            <v>31030008106</v>
          </cell>
          <cell r="B252" t="str">
            <v>激光虹膜囊肿切除（双眼）</v>
          </cell>
        </row>
        <row r="252">
          <cell r="E252" t="str">
            <v>次</v>
          </cell>
          <cell r="F252">
            <v>780</v>
          </cell>
          <cell r="G252">
            <v>780</v>
          </cell>
          <cell r="H252">
            <v>780</v>
          </cell>
        </row>
        <row r="253">
          <cell r="A253">
            <v>31030008200</v>
          </cell>
          <cell r="B253" t="str">
            <v>铒激光眼科手术（单眼）</v>
          </cell>
        </row>
        <row r="253">
          <cell r="E253" t="str">
            <v>次</v>
          </cell>
          <cell r="F253">
            <v>780</v>
          </cell>
          <cell r="G253">
            <v>780</v>
          </cell>
          <cell r="H253">
            <v>780</v>
          </cell>
        </row>
        <row r="254">
          <cell r="A254">
            <v>31030008201</v>
          </cell>
          <cell r="B254" t="str">
            <v>铒激光眼科手术（双眼）</v>
          </cell>
        </row>
        <row r="254">
          <cell r="E254" t="str">
            <v>次</v>
          </cell>
          <cell r="F254">
            <v>1560</v>
          </cell>
          <cell r="G254">
            <v>1560</v>
          </cell>
          <cell r="H254">
            <v>1560</v>
          </cell>
        </row>
        <row r="255">
          <cell r="A255">
            <v>31030008202</v>
          </cell>
          <cell r="B255" t="str">
            <v>铒激光眼科手术（治疗白内障）（单眼）</v>
          </cell>
        </row>
        <row r="255">
          <cell r="E255" t="str">
            <v>次</v>
          </cell>
          <cell r="F255">
            <v>780</v>
          </cell>
          <cell r="G255">
            <v>780</v>
          </cell>
          <cell r="H255">
            <v>780</v>
          </cell>
        </row>
        <row r="256">
          <cell r="A256">
            <v>31030008203</v>
          </cell>
          <cell r="B256" t="str">
            <v>铒激光眼科手术(治疗白内障)（双眼）</v>
          </cell>
        </row>
        <row r="256">
          <cell r="E256" t="str">
            <v>次</v>
          </cell>
          <cell r="F256">
            <v>1560</v>
          </cell>
          <cell r="G256">
            <v>1560</v>
          </cell>
          <cell r="H256">
            <v>1560</v>
          </cell>
        </row>
        <row r="257">
          <cell r="A257">
            <v>31030008204</v>
          </cell>
          <cell r="B257" t="str">
            <v>铒激光眼科手术(晶体囊膜切开)（单眼）</v>
          </cell>
        </row>
        <row r="257">
          <cell r="E257" t="str">
            <v>次</v>
          </cell>
          <cell r="F257">
            <v>780</v>
          </cell>
          <cell r="G257">
            <v>780</v>
          </cell>
          <cell r="H257">
            <v>780</v>
          </cell>
        </row>
        <row r="258">
          <cell r="A258">
            <v>31030008205</v>
          </cell>
          <cell r="B258" t="str">
            <v>铒激光眼科手术(晶体囊膜切开)（双眼）</v>
          </cell>
        </row>
        <row r="258">
          <cell r="E258" t="str">
            <v>次</v>
          </cell>
          <cell r="F258">
            <v>1560</v>
          </cell>
          <cell r="G258">
            <v>1560</v>
          </cell>
          <cell r="H258">
            <v>1560</v>
          </cell>
        </row>
        <row r="259">
          <cell r="A259">
            <v>31030008206</v>
          </cell>
          <cell r="B259" t="str">
            <v>铒激光眼科手术(晶体摘除)（单眼）</v>
          </cell>
        </row>
        <row r="259">
          <cell r="E259" t="str">
            <v>次</v>
          </cell>
          <cell r="F259">
            <v>780</v>
          </cell>
          <cell r="G259">
            <v>780</v>
          </cell>
          <cell r="H259">
            <v>780</v>
          </cell>
        </row>
        <row r="260">
          <cell r="A260">
            <v>31030008207</v>
          </cell>
          <cell r="B260" t="str">
            <v>铒激光眼科手术(晶体摘除)（双眼）</v>
          </cell>
        </row>
        <row r="260">
          <cell r="E260" t="str">
            <v>次</v>
          </cell>
          <cell r="F260">
            <v>1560</v>
          </cell>
          <cell r="G260">
            <v>1560</v>
          </cell>
          <cell r="H260">
            <v>1560</v>
          </cell>
        </row>
        <row r="261">
          <cell r="A261">
            <v>31030008300</v>
          </cell>
          <cell r="B261" t="str">
            <v>钬激光巩膜切除手术（单眼）</v>
          </cell>
        </row>
        <row r="261">
          <cell r="E261" t="str">
            <v>次</v>
          </cell>
          <cell r="F261">
            <v>650</v>
          </cell>
          <cell r="G261">
            <v>650</v>
          </cell>
          <cell r="H261">
            <v>650</v>
          </cell>
        </row>
        <row r="262">
          <cell r="A262">
            <v>31030008301</v>
          </cell>
          <cell r="B262" t="str">
            <v>钬激光巩膜切除手术（双眼）</v>
          </cell>
        </row>
        <row r="262">
          <cell r="E262" t="str">
            <v>次</v>
          </cell>
          <cell r="F262">
            <v>1300</v>
          </cell>
          <cell r="G262">
            <v>1300</v>
          </cell>
          <cell r="H262">
            <v>1300</v>
          </cell>
        </row>
        <row r="263">
          <cell r="A263">
            <v>31030008500</v>
          </cell>
          <cell r="B263" t="str">
            <v>电解倒睫（单眼）</v>
          </cell>
        </row>
        <row r="263">
          <cell r="E263" t="str">
            <v>次</v>
          </cell>
          <cell r="F263">
            <v>6.5</v>
          </cell>
          <cell r="G263">
            <v>6.5</v>
          </cell>
          <cell r="H263">
            <v>6.5</v>
          </cell>
        </row>
        <row r="264">
          <cell r="A264">
            <v>31030008501</v>
          </cell>
          <cell r="B264" t="str">
            <v>电解倒睫（双眼）</v>
          </cell>
        </row>
        <row r="264">
          <cell r="E264" t="str">
            <v>次</v>
          </cell>
          <cell r="F264">
            <v>13</v>
          </cell>
          <cell r="G264">
            <v>13</v>
          </cell>
          <cell r="H264">
            <v>13</v>
          </cell>
        </row>
        <row r="265">
          <cell r="A265">
            <v>31030008502</v>
          </cell>
          <cell r="B265" t="str">
            <v>拔倒睫（单眼）</v>
          </cell>
        </row>
        <row r="265">
          <cell r="E265" t="str">
            <v>次</v>
          </cell>
          <cell r="F265">
            <v>6.5</v>
          </cell>
          <cell r="G265">
            <v>6.5</v>
          </cell>
          <cell r="H265">
            <v>6.5</v>
          </cell>
        </row>
        <row r="266">
          <cell r="A266">
            <v>31030008503</v>
          </cell>
          <cell r="B266" t="str">
            <v>拔倒睫（双眼）</v>
          </cell>
        </row>
        <row r="266">
          <cell r="E266" t="str">
            <v>次</v>
          </cell>
          <cell r="F266">
            <v>13</v>
          </cell>
          <cell r="G266">
            <v>13</v>
          </cell>
          <cell r="H266">
            <v>13</v>
          </cell>
        </row>
        <row r="267">
          <cell r="A267">
            <v>31030008600</v>
          </cell>
          <cell r="B267" t="str">
            <v>光动力疗法（PDT）（单眼）</v>
          </cell>
          <cell r="C267" t="str">
            <v>含光敏剂配置、微泵注入药物、纳米红外激光治疗</v>
          </cell>
        </row>
        <row r="267">
          <cell r="E267" t="str">
            <v>次</v>
          </cell>
          <cell r="F267">
            <v>780</v>
          </cell>
          <cell r="G267">
            <v>780</v>
          </cell>
          <cell r="H267">
            <v>780</v>
          </cell>
        </row>
        <row r="268">
          <cell r="A268">
            <v>31030008601</v>
          </cell>
          <cell r="B268" t="str">
            <v>光动力疗法（PDT）（双眼）</v>
          </cell>
          <cell r="C268" t="str">
            <v>含光敏剂配置、微泵注入药物、纳米红外激光治疗</v>
          </cell>
        </row>
        <row r="268">
          <cell r="E268" t="str">
            <v>次</v>
          </cell>
          <cell r="F268">
            <v>1560</v>
          </cell>
          <cell r="G268">
            <v>1560</v>
          </cell>
          <cell r="H268">
            <v>1560</v>
          </cell>
        </row>
        <row r="269">
          <cell r="A269">
            <v>31030008800</v>
          </cell>
          <cell r="B269" t="str">
            <v>冲洗结膜囊（单眼）</v>
          </cell>
          <cell r="C269" t="str">
            <v>含生理盐水、注射器等</v>
          </cell>
        </row>
        <row r="269">
          <cell r="E269" t="str">
            <v>次</v>
          </cell>
          <cell r="F269">
            <v>7.5</v>
          </cell>
          <cell r="G269">
            <v>7.5</v>
          </cell>
          <cell r="H269">
            <v>7.5</v>
          </cell>
        </row>
        <row r="270">
          <cell r="A270">
            <v>31030008801</v>
          </cell>
          <cell r="B270" t="str">
            <v>冲洗结膜囊（双眼）</v>
          </cell>
          <cell r="C270" t="str">
            <v>含生理盐水、注射器等</v>
          </cell>
        </row>
        <row r="270">
          <cell r="E270" t="str">
            <v>次</v>
          </cell>
          <cell r="F270">
            <v>16</v>
          </cell>
          <cell r="G270">
            <v>16</v>
          </cell>
          <cell r="H270">
            <v>16</v>
          </cell>
        </row>
        <row r="271">
          <cell r="A271">
            <v>31030008900</v>
          </cell>
          <cell r="B271" t="str">
            <v>睑结膜伪膜去除冲洗（单眼）</v>
          </cell>
          <cell r="C271" t="str">
            <v>含生理盐水、注射器等</v>
          </cell>
        </row>
        <row r="271">
          <cell r="E271" t="str">
            <v>次</v>
          </cell>
          <cell r="F271">
            <v>13</v>
          </cell>
          <cell r="G271">
            <v>13</v>
          </cell>
          <cell r="H271">
            <v>13</v>
          </cell>
        </row>
        <row r="272">
          <cell r="A272">
            <v>31030008901</v>
          </cell>
          <cell r="B272" t="str">
            <v>睑结膜伪膜去除冲洗（双眼）</v>
          </cell>
          <cell r="C272" t="str">
            <v>含生理盐水、注射器等</v>
          </cell>
        </row>
        <row r="272">
          <cell r="E272" t="str">
            <v>次</v>
          </cell>
          <cell r="F272">
            <v>26</v>
          </cell>
          <cell r="G272">
            <v>26</v>
          </cell>
          <cell r="H272">
            <v>26</v>
          </cell>
        </row>
        <row r="273">
          <cell r="A273">
            <v>31030009000</v>
          </cell>
          <cell r="B273" t="str">
            <v>晶体囊截开术（单眼）</v>
          </cell>
        </row>
        <row r="273">
          <cell r="E273" t="str">
            <v>次</v>
          </cell>
          <cell r="F273">
            <v>155</v>
          </cell>
          <cell r="G273">
            <v>155</v>
          </cell>
          <cell r="H273">
            <v>155</v>
          </cell>
        </row>
        <row r="274">
          <cell r="A274">
            <v>31030009001</v>
          </cell>
          <cell r="B274" t="str">
            <v>晶体囊截开术（双眼）</v>
          </cell>
        </row>
        <row r="274">
          <cell r="E274" t="str">
            <v>次</v>
          </cell>
          <cell r="F274">
            <v>310</v>
          </cell>
          <cell r="G274">
            <v>310</v>
          </cell>
          <cell r="H274">
            <v>310</v>
          </cell>
        </row>
        <row r="275">
          <cell r="A275">
            <v>31030009100</v>
          </cell>
          <cell r="B275" t="str">
            <v>取结膜结石（单眼）</v>
          </cell>
          <cell r="C275" t="str">
            <v>含一次性取石材料</v>
          </cell>
        </row>
        <row r="275">
          <cell r="E275" t="str">
            <v>次</v>
          </cell>
          <cell r="F275">
            <v>6.5</v>
          </cell>
          <cell r="G275">
            <v>6.5</v>
          </cell>
          <cell r="H275">
            <v>6.5</v>
          </cell>
        </row>
        <row r="276">
          <cell r="A276">
            <v>31030009101</v>
          </cell>
          <cell r="B276" t="str">
            <v>取结膜结石（双眼）</v>
          </cell>
          <cell r="C276" t="str">
            <v>含一次性取石材料</v>
          </cell>
        </row>
        <row r="276">
          <cell r="E276" t="str">
            <v>次</v>
          </cell>
          <cell r="F276">
            <v>13</v>
          </cell>
          <cell r="G276">
            <v>13</v>
          </cell>
          <cell r="H276">
            <v>13</v>
          </cell>
        </row>
        <row r="277">
          <cell r="A277">
            <v>31030009300</v>
          </cell>
          <cell r="B277" t="str">
            <v>眼部脓肿切开引流术（单眼）</v>
          </cell>
        </row>
        <row r="277">
          <cell r="E277" t="str">
            <v>次</v>
          </cell>
          <cell r="F277">
            <v>46</v>
          </cell>
          <cell r="G277">
            <v>46</v>
          </cell>
          <cell r="H277">
            <v>46</v>
          </cell>
        </row>
        <row r="278">
          <cell r="A278">
            <v>31030009301</v>
          </cell>
          <cell r="B278" t="str">
            <v>眼部脓肿切开引流术（双眼）</v>
          </cell>
        </row>
        <row r="278">
          <cell r="E278" t="str">
            <v>次</v>
          </cell>
          <cell r="F278">
            <v>92</v>
          </cell>
          <cell r="G278">
            <v>92</v>
          </cell>
          <cell r="H278">
            <v>92</v>
          </cell>
        </row>
        <row r="279">
          <cell r="A279">
            <v>31030009302</v>
          </cell>
          <cell r="B279" t="str">
            <v>霰粒肿搔爬术（单眼）</v>
          </cell>
        </row>
        <row r="279">
          <cell r="E279" t="str">
            <v>次</v>
          </cell>
          <cell r="F279">
            <v>46</v>
          </cell>
          <cell r="G279">
            <v>46</v>
          </cell>
          <cell r="H279">
            <v>46</v>
          </cell>
        </row>
        <row r="280">
          <cell r="A280">
            <v>31030009303</v>
          </cell>
          <cell r="B280" t="str">
            <v>霰粒肿搔爬术（双眼）</v>
          </cell>
        </row>
        <row r="280">
          <cell r="E280" t="str">
            <v>次</v>
          </cell>
          <cell r="F280">
            <v>91</v>
          </cell>
          <cell r="G280">
            <v>91</v>
          </cell>
          <cell r="H280">
            <v>91</v>
          </cell>
        </row>
        <row r="281">
          <cell r="A281">
            <v>31030009400</v>
          </cell>
          <cell r="B281" t="str">
            <v>球结膜下注射（单眼）</v>
          </cell>
          <cell r="C281" t="str">
            <v>含注射器等材料</v>
          </cell>
        </row>
        <row r="281">
          <cell r="E281" t="str">
            <v>次</v>
          </cell>
          <cell r="F281">
            <v>13</v>
          </cell>
          <cell r="G281">
            <v>13</v>
          </cell>
          <cell r="H281">
            <v>13</v>
          </cell>
        </row>
        <row r="282">
          <cell r="A282">
            <v>31030009401</v>
          </cell>
          <cell r="B282" t="str">
            <v>球结膜下注射（双眼）</v>
          </cell>
          <cell r="C282" t="str">
            <v>含注射器等材料</v>
          </cell>
        </row>
        <row r="282">
          <cell r="E282" t="str">
            <v>次</v>
          </cell>
          <cell r="F282">
            <v>26</v>
          </cell>
          <cell r="G282">
            <v>26</v>
          </cell>
          <cell r="H282">
            <v>26</v>
          </cell>
        </row>
        <row r="283">
          <cell r="A283">
            <v>31030009500</v>
          </cell>
          <cell r="B283" t="str">
            <v>球后注射（单眼）</v>
          </cell>
          <cell r="C283" t="str">
            <v>含注射器等材料</v>
          </cell>
        </row>
        <row r="283">
          <cell r="E283" t="str">
            <v>次</v>
          </cell>
          <cell r="F283">
            <v>20</v>
          </cell>
          <cell r="G283">
            <v>20</v>
          </cell>
          <cell r="H283">
            <v>20</v>
          </cell>
        </row>
        <row r="284">
          <cell r="A284">
            <v>31030009501</v>
          </cell>
          <cell r="B284" t="str">
            <v>球后注射（双眼）</v>
          </cell>
          <cell r="C284" t="str">
            <v>含注射器等材料</v>
          </cell>
        </row>
        <row r="284">
          <cell r="E284" t="str">
            <v>次</v>
          </cell>
          <cell r="F284">
            <v>39</v>
          </cell>
          <cell r="G284">
            <v>39</v>
          </cell>
          <cell r="H284">
            <v>39</v>
          </cell>
        </row>
        <row r="285">
          <cell r="A285">
            <v>31030009502</v>
          </cell>
          <cell r="B285" t="str">
            <v>球周半球后注射（单眼）</v>
          </cell>
          <cell r="C285" t="str">
            <v>含注射器等材料</v>
          </cell>
        </row>
        <row r="285">
          <cell r="E285" t="str">
            <v>次</v>
          </cell>
          <cell r="F285">
            <v>20</v>
          </cell>
          <cell r="G285">
            <v>20</v>
          </cell>
          <cell r="H285">
            <v>20</v>
          </cell>
        </row>
        <row r="286">
          <cell r="A286">
            <v>31030009503</v>
          </cell>
          <cell r="B286" t="str">
            <v>球周半球后注射（双眼）</v>
          </cell>
          <cell r="C286" t="str">
            <v>含注射器等材料</v>
          </cell>
        </row>
        <row r="286">
          <cell r="E286" t="str">
            <v>次</v>
          </cell>
          <cell r="F286">
            <v>39</v>
          </cell>
          <cell r="G286">
            <v>39</v>
          </cell>
          <cell r="H286">
            <v>39</v>
          </cell>
        </row>
        <row r="287">
          <cell r="A287">
            <v>31030009504</v>
          </cell>
          <cell r="B287" t="str">
            <v>球旁注射（单眼）</v>
          </cell>
          <cell r="C287" t="str">
            <v>含注射器等材料</v>
          </cell>
        </row>
        <row r="287">
          <cell r="E287" t="str">
            <v>次</v>
          </cell>
          <cell r="F287">
            <v>20</v>
          </cell>
          <cell r="G287">
            <v>20</v>
          </cell>
          <cell r="H287">
            <v>20</v>
          </cell>
        </row>
        <row r="288">
          <cell r="A288">
            <v>31030009505</v>
          </cell>
          <cell r="B288" t="str">
            <v>球旁注射（双侧）</v>
          </cell>
          <cell r="C288" t="str">
            <v>含注射器等材料</v>
          </cell>
        </row>
        <row r="288">
          <cell r="E288" t="str">
            <v>次</v>
          </cell>
          <cell r="F288">
            <v>39</v>
          </cell>
          <cell r="G288">
            <v>39</v>
          </cell>
          <cell r="H288">
            <v>39</v>
          </cell>
        </row>
        <row r="289">
          <cell r="A289">
            <v>31030009600</v>
          </cell>
          <cell r="B289" t="str">
            <v>眶上神经封闭（单眼）</v>
          </cell>
          <cell r="C289" t="str">
            <v>含注射器等材料</v>
          </cell>
        </row>
        <row r="289">
          <cell r="E289" t="str">
            <v>次</v>
          </cell>
          <cell r="F289">
            <v>13</v>
          </cell>
          <cell r="G289">
            <v>13</v>
          </cell>
          <cell r="H289">
            <v>13</v>
          </cell>
        </row>
        <row r="290">
          <cell r="A290">
            <v>31030009601</v>
          </cell>
          <cell r="B290" t="str">
            <v>眶上神经封闭（双眼）</v>
          </cell>
          <cell r="C290" t="str">
            <v>含注射器等材料</v>
          </cell>
        </row>
        <row r="290">
          <cell r="E290" t="str">
            <v>次</v>
          </cell>
          <cell r="F290">
            <v>26</v>
          </cell>
          <cell r="G290">
            <v>26</v>
          </cell>
          <cell r="H290">
            <v>26</v>
          </cell>
        </row>
        <row r="291">
          <cell r="A291">
            <v>31030009700</v>
          </cell>
          <cell r="B291" t="str">
            <v>肉毒杆菌素眼外肌注射（单眼）</v>
          </cell>
          <cell r="C291" t="str">
            <v>指治疗眼睑痉挛、麻痹性斜视、上睑后退，含注射器等材料</v>
          </cell>
        </row>
        <row r="291">
          <cell r="E291" t="str">
            <v>次</v>
          </cell>
          <cell r="F291">
            <v>39</v>
          </cell>
          <cell r="G291">
            <v>39</v>
          </cell>
          <cell r="H291">
            <v>39</v>
          </cell>
        </row>
        <row r="292">
          <cell r="A292">
            <v>31030009701</v>
          </cell>
          <cell r="B292" t="str">
            <v>肉毒杆菌素眼外肌注射（双眼）</v>
          </cell>
          <cell r="C292" t="str">
            <v>指治疗眼睑痉挛、麻痹性斜视、上睑后退，含注射器等材料</v>
          </cell>
        </row>
        <row r="292">
          <cell r="E292" t="str">
            <v>次</v>
          </cell>
          <cell r="F292">
            <v>78</v>
          </cell>
          <cell r="G292">
            <v>78</v>
          </cell>
          <cell r="H292">
            <v>78</v>
          </cell>
        </row>
        <row r="293">
          <cell r="A293">
            <v>31030009900</v>
          </cell>
          <cell r="B293" t="str">
            <v>后象治疗</v>
          </cell>
          <cell r="C293" t="str">
            <v> </v>
          </cell>
        </row>
        <row r="293">
          <cell r="E293" t="str">
            <v>人次</v>
          </cell>
          <cell r="F293">
            <v>13</v>
          </cell>
          <cell r="G293">
            <v>13</v>
          </cell>
          <cell r="H293">
            <v>13</v>
          </cell>
        </row>
        <row r="294">
          <cell r="A294">
            <v>31030010000</v>
          </cell>
          <cell r="B294" t="str">
            <v>前房穿刺术（单眼）</v>
          </cell>
        </row>
        <row r="294">
          <cell r="E294" t="str">
            <v>次</v>
          </cell>
          <cell r="F294">
            <v>155</v>
          </cell>
          <cell r="G294">
            <v>155</v>
          </cell>
          <cell r="H294">
            <v>155</v>
          </cell>
          <cell r="I294" t="str">
            <v>6周岁及以下儿童加收30%</v>
          </cell>
        </row>
        <row r="295">
          <cell r="A295">
            <v>31030010001</v>
          </cell>
          <cell r="B295" t="str">
            <v>前房穿刺术（双眼）</v>
          </cell>
        </row>
        <row r="295">
          <cell r="E295" t="str">
            <v>次</v>
          </cell>
          <cell r="F295">
            <v>310</v>
          </cell>
          <cell r="G295">
            <v>310</v>
          </cell>
          <cell r="H295">
            <v>310</v>
          </cell>
          <cell r="I295" t="str">
            <v>6周岁及以下儿童加收30%</v>
          </cell>
        </row>
        <row r="296">
          <cell r="A296">
            <v>31030010002</v>
          </cell>
          <cell r="B296" t="str">
            <v>前房冲洗术（单眼）</v>
          </cell>
        </row>
        <row r="296">
          <cell r="E296" t="str">
            <v>次</v>
          </cell>
          <cell r="F296">
            <v>155</v>
          </cell>
          <cell r="G296">
            <v>155</v>
          </cell>
          <cell r="H296">
            <v>155</v>
          </cell>
        </row>
        <row r="297">
          <cell r="A297">
            <v>31030010003</v>
          </cell>
          <cell r="B297" t="str">
            <v>前房冲洗术（双眼）</v>
          </cell>
        </row>
        <row r="297">
          <cell r="E297" t="str">
            <v>次</v>
          </cell>
          <cell r="F297">
            <v>310</v>
          </cell>
          <cell r="G297">
            <v>310</v>
          </cell>
          <cell r="H297">
            <v>310</v>
          </cell>
        </row>
        <row r="298">
          <cell r="A298">
            <v>31030010100</v>
          </cell>
          <cell r="B298" t="str">
            <v>前房注气术（单眼）</v>
          </cell>
          <cell r="C298" t="str">
            <v>含注射器等材料</v>
          </cell>
        </row>
        <row r="298">
          <cell r="E298" t="str">
            <v>次</v>
          </cell>
          <cell r="F298">
            <v>195</v>
          </cell>
          <cell r="G298">
            <v>195</v>
          </cell>
          <cell r="H298">
            <v>195</v>
          </cell>
        </row>
        <row r="299">
          <cell r="A299">
            <v>31030010101</v>
          </cell>
          <cell r="B299" t="str">
            <v>前房注气术（双眼）</v>
          </cell>
        </row>
        <row r="299">
          <cell r="E299" t="str">
            <v>次</v>
          </cell>
          <cell r="F299">
            <v>390</v>
          </cell>
          <cell r="G299">
            <v>390</v>
          </cell>
          <cell r="H299">
            <v>390</v>
          </cell>
        </row>
        <row r="300">
          <cell r="A300">
            <v>31030010102</v>
          </cell>
          <cell r="B300" t="str">
            <v>脉络膜上腔放液术（单眼）</v>
          </cell>
        </row>
        <row r="300">
          <cell r="E300" t="str">
            <v>次</v>
          </cell>
          <cell r="F300">
            <v>195</v>
          </cell>
          <cell r="G300">
            <v>195</v>
          </cell>
          <cell r="H300">
            <v>195</v>
          </cell>
        </row>
        <row r="301">
          <cell r="A301">
            <v>31030010103</v>
          </cell>
          <cell r="B301" t="str">
            <v>脉络膜上腔放液术（双眼）</v>
          </cell>
        </row>
        <row r="301">
          <cell r="E301" t="str">
            <v>次</v>
          </cell>
          <cell r="F301">
            <v>390</v>
          </cell>
          <cell r="G301">
            <v>390</v>
          </cell>
          <cell r="H301">
            <v>390</v>
          </cell>
        </row>
        <row r="302">
          <cell r="A302">
            <v>31030010200</v>
          </cell>
          <cell r="B302" t="str">
            <v>角膜异物剔除术（单眼）</v>
          </cell>
        </row>
        <row r="302">
          <cell r="E302" t="str">
            <v>次</v>
          </cell>
          <cell r="F302">
            <v>39</v>
          </cell>
          <cell r="G302">
            <v>39</v>
          </cell>
          <cell r="H302">
            <v>39</v>
          </cell>
        </row>
        <row r="303">
          <cell r="A303">
            <v>31030010201</v>
          </cell>
          <cell r="B303" t="str">
            <v>角膜异物剔除术（双眼）</v>
          </cell>
        </row>
        <row r="303">
          <cell r="E303" t="str">
            <v>次</v>
          </cell>
          <cell r="F303">
            <v>78</v>
          </cell>
          <cell r="G303">
            <v>78</v>
          </cell>
          <cell r="H303">
            <v>78</v>
          </cell>
        </row>
        <row r="304">
          <cell r="A304">
            <v>31030010400</v>
          </cell>
          <cell r="B304" t="str">
            <v>眼部冷冻治疗（单眼）</v>
          </cell>
          <cell r="C304" t="str">
            <v>指治疗炎性肉芽肿、血管瘤、青光眼、角膜溃疡</v>
          </cell>
        </row>
        <row r="304">
          <cell r="E304" t="str">
            <v>次</v>
          </cell>
          <cell r="F304">
            <v>65</v>
          </cell>
          <cell r="G304">
            <v>65</v>
          </cell>
          <cell r="H304">
            <v>65</v>
          </cell>
        </row>
        <row r="305">
          <cell r="A305">
            <v>31030010401</v>
          </cell>
          <cell r="B305" t="str">
            <v>眼部冷冻治疗（双眼）</v>
          </cell>
          <cell r="C305" t="str">
            <v>指治疗炎性肉芽肿、血管瘤、青光眼、角膜溃疡</v>
          </cell>
        </row>
        <row r="305">
          <cell r="E305" t="str">
            <v>次</v>
          </cell>
          <cell r="F305">
            <v>130</v>
          </cell>
          <cell r="G305">
            <v>130</v>
          </cell>
          <cell r="H305">
            <v>130</v>
          </cell>
        </row>
        <row r="306">
          <cell r="A306">
            <v>31030010500</v>
          </cell>
          <cell r="B306" t="str">
            <v>泪小点扩张（单眼）</v>
          </cell>
        </row>
        <row r="306">
          <cell r="E306" t="str">
            <v>次</v>
          </cell>
          <cell r="F306">
            <v>6.5</v>
          </cell>
          <cell r="G306">
            <v>6.5</v>
          </cell>
          <cell r="H306">
            <v>6.5</v>
          </cell>
        </row>
        <row r="307">
          <cell r="A307">
            <v>31030010501</v>
          </cell>
          <cell r="B307" t="str">
            <v>泪小点扩张（双眼）</v>
          </cell>
        </row>
        <row r="307">
          <cell r="E307" t="str">
            <v>次</v>
          </cell>
          <cell r="F307">
            <v>13</v>
          </cell>
          <cell r="G307">
            <v>13</v>
          </cell>
          <cell r="H307">
            <v>13</v>
          </cell>
        </row>
        <row r="308">
          <cell r="A308">
            <v>31030010600</v>
          </cell>
          <cell r="B308" t="str">
            <v>泪道探通术</v>
          </cell>
          <cell r="C308" t="str">
            <v>含注射器等材料</v>
          </cell>
        </row>
        <row r="308">
          <cell r="E308" t="str">
            <v>人次</v>
          </cell>
          <cell r="F308">
            <v>26</v>
          </cell>
          <cell r="G308">
            <v>26</v>
          </cell>
          <cell r="H308">
            <v>26</v>
          </cell>
        </row>
        <row r="309">
          <cell r="A309">
            <v>31030010700</v>
          </cell>
          <cell r="B309" t="str">
            <v>双眼单视功能训练</v>
          </cell>
          <cell r="C309" t="str">
            <v>含双眼同时视、辐辏外展、融合</v>
          </cell>
        </row>
        <row r="309">
          <cell r="E309" t="str">
            <v>人次</v>
          </cell>
          <cell r="F309">
            <v>20</v>
          </cell>
          <cell r="G309">
            <v>20</v>
          </cell>
          <cell r="H309">
            <v>20</v>
          </cell>
        </row>
        <row r="310">
          <cell r="A310">
            <v>31030010800</v>
          </cell>
          <cell r="B310" t="str">
            <v>弱视训练</v>
          </cell>
        </row>
        <row r="310">
          <cell r="E310" t="str">
            <v>人次</v>
          </cell>
          <cell r="F310">
            <v>10</v>
          </cell>
          <cell r="G310">
            <v>10</v>
          </cell>
          <cell r="H310">
            <v>10</v>
          </cell>
        </row>
        <row r="311">
          <cell r="A311">
            <v>31030090100</v>
          </cell>
          <cell r="B311" t="str">
            <v>眶内血肿穿刺术（单侧）</v>
          </cell>
        </row>
        <row r="311">
          <cell r="E311" t="str">
            <v>次</v>
          </cell>
          <cell r="F311">
            <v>78</v>
          </cell>
          <cell r="G311">
            <v>78</v>
          </cell>
          <cell r="H311">
            <v>78</v>
          </cell>
        </row>
        <row r="312">
          <cell r="A312">
            <v>31030090101</v>
          </cell>
          <cell r="B312" t="str">
            <v>眶内血肿穿刺术（双侧）</v>
          </cell>
        </row>
        <row r="312">
          <cell r="E312" t="str">
            <v>次</v>
          </cell>
          <cell r="F312">
            <v>156</v>
          </cell>
          <cell r="G312">
            <v>156</v>
          </cell>
          <cell r="H312">
            <v>156</v>
          </cell>
        </row>
        <row r="313">
          <cell r="A313">
            <v>31030090200</v>
          </cell>
          <cell r="B313" t="str">
            <v>婴幼儿视网膜病变检查（ROP）</v>
          </cell>
          <cell r="C313" t="str">
            <v>在药水散瞳后，施行眼球表面麻醉。眼压计测量眼压，裂隙灯下角膜、前房、虹膜、晶状体检查，再行眼底镜下初步检查。置开睑器，用广角数字化眼底照相机对两眼按照后极部视盘、黄斑、颞侧、上方、鼻侧和下方的顺序依次拍摄视网膜照片。冲洗结膜囊。分析检查结果，并打印报告。</v>
          </cell>
        </row>
        <row r="313">
          <cell r="E313" t="str">
            <v>次</v>
          </cell>
          <cell r="F313">
            <v>230</v>
          </cell>
          <cell r="G313">
            <v>230</v>
          </cell>
          <cell r="H313">
            <v>230</v>
          </cell>
          <cell r="I313" t="str">
            <v>限于7周岁以内</v>
          </cell>
        </row>
        <row r="314">
          <cell r="A314">
            <v>3104</v>
          </cell>
          <cell r="B314" t="str">
            <v>4．耳鼻咽喉</v>
          </cell>
        </row>
        <row r="315">
          <cell r="A315">
            <v>310401</v>
          </cell>
          <cell r="B315" t="str">
            <v>耳部诊疗</v>
          </cell>
        </row>
        <row r="316">
          <cell r="A316">
            <v>31040100100</v>
          </cell>
          <cell r="B316" t="str">
            <v>听性脑干反应</v>
          </cell>
        </row>
        <row r="316">
          <cell r="E316" t="str">
            <v>人次</v>
          </cell>
          <cell r="F316">
            <v>100</v>
          </cell>
          <cell r="G316">
            <v>100</v>
          </cell>
          <cell r="H316">
            <v>100</v>
          </cell>
        </row>
        <row r="317">
          <cell r="A317">
            <v>31040100200</v>
          </cell>
          <cell r="B317" t="str">
            <v>纯音听阈测定</v>
          </cell>
          <cell r="C317" t="str">
            <v>含气导、骨导和必要的掩蔽</v>
          </cell>
        </row>
        <row r="317">
          <cell r="E317" t="str">
            <v>人次</v>
          </cell>
          <cell r="F317">
            <v>30</v>
          </cell>
          <cell r="G317">
            <v>30</v>
          </cell>
          <cell r="H317">
            <v>30</v>
          </cell>
        </row>
        <row r="318">
          <cell r="A318">
            <v>31040100300</v>
          </cell>
          <cell r="B318" t="str">
            <v>自描听力检查</v>
          </cell>
        </row>
        <row r="318">
          <cell r="E318" t="str">
            <v>人次</v>
          </cell>
          <cell r="F318">
            <v>30</v>
          </cell>
          <cell r="G318">
            <v>30</v>
          </cell>
          <cell r="H318">
            <v>30</v>
          </cell>
        </row>
        <row r="319">
          <cell r="A319">
            <v>31040100400</v>
          </cell>
          <cell r="B319" t="str">
            <v>纯音短增量敏感指数试验</v>
          </cell>
        </row>
        <row r="319">
          <cell r="E319" t="str">
            <v>人次</v>
          </cell>
          <cell r="F319">
            <v>10</v>
          </cell>
          <cell r="G319">
            <v>10</v>
          </cell>
          <cell r="H319">
            <v>10</v>
          </cell>
        </row>
        <row r="320">
          <cell r="A320">
            <v>31040100500</v>
          </cell>
          <cell r="B320" t="str">
            <v>纯音衰减试验</v>
          </cell>
        </row>
        <row r="320">
          <cell r="E320" t="str">
            <v>人次</v>
          </cell>
          <cell r="F320">
            <v>10</v>
          </cell>
          <cell r="G320">
            <v>10</v>
          </cell>
          <cell r="H320">
            <v>10</v>
          </cell>
        </row>
        <row r="321">
          <cell r="A321">
            <v>31040100600</v>
          </cell>
          <cell r="B321" t="str">
            <v>双耳交替响度平衡试验（至少2个频率）</v>
          </cell>
        </row>
        <row r="321">
          <cell r="E321" t="str">
            <v>人次</v>
          </cell>
          <cell r="F321">
            <v>10</v>
          </cell>
          <cell r="G321">
            <v>10</v>
          </cell>
          <cell r="H321">
            <v>10</v>
          </cell>
        </row>
        <row r="322">
          <cell r="A322">
            <v>31040100700</v>
          </cell>
          <cell r="B322" t="str">
            <v>响度不适与舒适阈检测</v>
          </cell>
        </row>
        <row r="322">
          <cell r="E322" t="str">
            <v>人次</v>
          </cell>
          <cell r="F322">
            <v>10</v>
          </cell>
          <cell r="G322">
            <v>10</v>
          </cell>
          <cell r="H322">
            <v>10</v>
          </cell>
        </row>
        <row r="323">
          <cell r="A323">
            <v>31040100800</v>
          </cell>
          <cell r="B323" t="str">
            <v>调谐曲线</v>
          </cell>
        </row>
        <row r="323">
          <cell r="E323" t="str">
            <v>人次</v>
          </cell>
          <cell r="F323">
            <v>10</v>
          </cell>
          <cell r="G323">
            <v>10</v>
          </cell>
          <cell r="H323">
            <v>10</v>
          </cell>
        </row>
        <row r="324">
          <cell r="A324">
            <v>31040100900</v>
          </cell>
          <cell r="B324" t="str">
            <v>言语测听</v>
          </cell>
          <cell r="C324" t="str">
            <v>含畸变语言、交错扬扬格、识别率、言语听阈</v>
          </cell>
        </row>
        <row r="324">
          <cell r="E324" t="str">
            <v>人次</v>
          </cell>
          <cell r="F324">
            <v>30</v>
          </cell>
          <cell r="G324">
            <v>30</v>
          </cell>
          <cell r="H324">
            <v>30</v>
          </cell>
        </row>
        <row r="325">
          <cell r="A325">
            <v>31040101000</v>
          </cell>
          <cell r="B325" t="str">
            <v>声导抗测听</v>
          </cell>
          <cell r="C325" t="str">
            <v>含鼓室图、镫骨肌反射试验</v>
          </cell>
        </row>
        <row r="325">
          <cell r="E325" t="str">
            <v>人次</v>
          </cell>
          <cell r="F325">
            <v>40</v>
          </cell>
          <cell r="G325">
            <v>40</v>
          </cell>
          <cell r="H325">
            <v>40</v>
          </cell>
        </row>
        <row r="326">
          <cell r="A326">
            <v>31040101100</v>
          </cell>
          <cell r="B326" t="str">
            <v>镫骨活动度检测(盖来试验)</v>
          </cell>
        </row>
        <row r="326">
          <cell r="E326" t="str">
            <v>人次</v>
          </cell>
          <cell r="F326">
            <v>20</v>
          </cell>
          <cell r="G326">
            <v>20</v>
          </cell>
          <cell r="H326">
            <v>20</v>
          </cell>
        </row>
        <row r="327">
          <cell r="A327">
            <v>31040101200</v>
          </cell>
          <cell r="B327" t="str">
            <v>镫骨肌反射衰减试验</v>
          </cell>
          <cell r="C327" t="str">
            <v>含镫骨肌反射阈值</v>
          </cell>
        </row>
        <row r="327">
          <cell r="E327" t="str">
            <v>人次</v>
          </cell>
          <cell r="F327">
            <v>20</v>
          </cell>
          <cell r="G327">
            <v>20</v>
          </cell>
          <cell r="H327">
            <v>20</v>
          </cell>
        </row>
        <row r="328">
          <cell r="A328">
            <v>31040101300</v>
          </cell>
          <cell r="B328" t="str">
            <v>咽鼓管压力测定</v>
          </cell>
          <cell r="C328" t="str">
            <v>不含声导抗测听</v>
          </cell>
        </row>
        <row r="328">
          <cell r="E328" t="str">
            <v>人次</v>
          </cell>
          <cell r="F328">
            <v>20</v>
          </cell>
          <cell r="G328">
            <v>20</v>
          </cell>
          <cell r="H328">
            <v>20</v>
          </cell>
        </row>
        <row r="329">
          <cell r="A329">
            <v>31040101400</v>
          </cell>
          <cell r="B329" t="str">
            <v>耳蜗电图 </v>
          </cell>
        </row>
        <row r="329">
          <cell r="E329" t="str">
            <v>人次</v>
          </cell>
          <cell r="F329">
            <v>60</v>
          </cell>
          <cell r="G329">
            <v>60</v>
          </cell>
          <cell r="H329">
            <v>60</v>
          </cell>
        </row>
        <row r="330">
          <cell r="A330">
            <v>31040101500</v>
          </cell>
          <cell r="B330" t="str">
            <v>耳声发射检查</v>
          </cell>
          <cell r="C330" t="str">
            <v>指自发性、诱发性、畸变产物</v>
          </cell>
        </row>
        <row r="330">
          <cell r="E330" t="str">
            <v>人次</v>
          </cell>
          <cell r="F330">
            <v>45</v>
          </cell>
          <cell r="G330">
            <v>45</v>
          </cell>
          <cell r="H330">
            <v>45</v>
          </cell>
        </row>
        <row r="331">
          <cell r="A331">
            <v>31040101600</v>
          </cell>
          <cell r="B331" t="str">
            <v>稳态听觉诱发反应</v>
          </cell>
        </row>
        <row r="331">
          <cell r="E331" t="str">
            <v>人次</v>
          </cell>
          <cell r="F331">
            <v>60</v>
          </cell>
          <cell r="G331">
            <v>60</v>
          </cell>
          <cell r="H331">
            <v>60</v>
          </cell>
        </row>
        <row r="332">
          <cell r="A332">
            <v>31040101700</v>
          </cell>
          <cell r="B332" t="str">
            <v>中潜伏期诱发电位</v>
          </cell>
        </row>
        <row r="332">
          <cell r="E332" t="str">
            <v>人次</v>
          </cell>
          <cell r="F332">
            <v>60</v>
          </cell>
          <cell r="G332">
            <v>60</v>
          </cell>
          <cell r="H332">
            <v>60</v>
          </cell>
        </row>
        <row r="333">
          <cell r="A333">
            <v>31040101800</v>
          </cell>
          <cell r="B333" t="str">
            <v>皮层慢反应</v>
          </cell>
        </row>
        <row r="333">
          <cell r="E333" t="str">
            <v>人次</v>
          </cell>
          <cell r="F333">
            <v>60</v>
          </cell>
          <cell r="G333">
            <v>60</v>
          </cell>
          <cell r="H333">
            <v>60</v>
          </cell>
        </row>
        <row r="334">
          <cell r="A334">
            <v>31040101900</v>
          </cell>
          <cell r="B334" t="str">
            <v>迟期成分检查</v>
          </cell>
        </row>
        <row r="334">
          <cell r="E334" t="str">
            <v>人次</v>
          </cell>
          <cell r="F334">
            <v>60</v>
          </cell>
          <cell r="G334">
            <v>60</v>
          </cell>
          <cell r="H334">
            <v>60</v>
          </cell>
        </row>
        <row r="335">
          <cell r="A335">
            <v>31040102000</v>
          </cell>
          <cell r="B335" t="str">
            <v>鼓岬电刺激反应</v>
          </cell>
        </row>
        <row r="335">
          <cell r="E335" t="str">
            <v>人次</v>
          </cell>
          <cell r="F335">
            <v>20</v>
          </cell>
          <cell r="G335">
            <v>20</v>
          </cell>
          <cell r="H335">
            <v>20</v>
          </cell>
        </row>
        <row r="336">
          <cell r="A336">
            <v>31040102100</v>
          </cell>
          <cell r="B336" t="str">
            <v>眼震电图</v>
          </cell>
          <cell r="C336" t="str">
            <v>含温度试验、自发眼震</v>
          </cell>
        </row>
        <row r="336">
          <cell r="E336" t="str">
            <v>人次</v>
          </cell>
          <cell r="F336">
            <v>60</v>
          </cell>
          <cell r="G336">
            <v>60</v>
          </cell>
          <cell r="H336">
            <v>60</v>
          </cell>
        </row>
        <row r="337">
          <cell r="A337">
            <v>31040102200</v>
          </cell>
          <cell r="B337" t="str">
            <v>平衡试验</v>
          </cell>
          <cell r="C337" t="str">
            <v>指平板或平衡台试验、视动试验、旋转试验、甘油试验</v>
          </cell>
        </row>
        <row r="337">
          <cell r="E337" t="str">
            <v>人次</v>
          </cell>
          <cell r="F337">
            <v>40</v>
          </cell>
          <cell r="G337">
            <v>40</v>
          </cell>
          <cell r="H337">
            <v>40</v>
          </cell>
        </row>
        <row r="338">
          <cell r="A338">
            <v>31040102300</v>
          </cell>
          <cell r="B338" t="str">
            <v>中耳共振频率测定</v>
          </cell>
        </row>
        <row r="338">
          <cell r="E338" t="str">
            <v>人次</v>
          </cell>
          <cell r="F338">
            <v>10</v>
          </cell>
          <cell r="G338">
            <v>10</v>
          </cell>
          <cell r="H338">
            <v>10</v>
          </cell>
        </row>
        <row r="339">
          <cell r="A339">
            <v>31040102400</v>
          </cell>
          <cell r="B339" t="str">
            <v>听探子检查</v>
          </cell>
        </row>
        <row r="339">
          <cell r="E339" t="str">
            <v>人次</v>
          </cell>
          <cell r="F339">
            <v>10</v>
          </cell>
          <cell r="G339">
            <v>10</v>
          </cell>
          <cell r="H339">
            <v>10</v>
          </cell>
        </row>
        <row r="340">
          <cell r="A340">
            <v>31040102500</v>
          </cell>
          <cell r="B340" t="str">
            <v>听力筛选试验</v>
          </cell>
        </row>
        <row r="340">
          <cell r="E340" t="str">
            <v>人次</v>
          </cell>
          <cell r="F340">
            <v>10</v>
          </cell>
          <cell r="G340">
            <v>10</v>
          </cell>
          <cell r="H340">
            <v>10</v>
          </cell>
        </row>
        <row r="341">
          <cell r="A341">
            <v>31040102600</v>
          </cell>
          <cell r="B341" t="str">
            <v>耳鸣检查</v>
          </cell>
          <cell r="C341" t="str">
            <v>含匹配、频率和响度</v>
          </cell>
        </row>
        <row r="341">
          <cell r="E341" t="str">
            <v>人次</v>
          </cell>
          <cell r="F341">
            <v>25</v>
          </cell>
          <cell r="G341">
            <v>25</v>
          </cell>
          <cell r="H341">
            <v>25</v>
          </cell>
        </row>
        <row r="342">
          <cell r="A342">
            <v>31040102601</v>
          </cell>
          <cell r="B342" t="str">
            <v>他觉耳鸣检查</v>
          </cell>
          <cell r="C342" t="str">
            <v>含匹配、频率和响度</v>
          </cell>
        </row>
        <row r="342">
          <cell r="E342" t="str">
            <v>人次</v>
          </cell>
          <cell r="F342">
            <v>25</v>
          </cell>
          <cell r="G342">
            <v>25</v>
          </cell>
          <cell r="H342">
            <v>25</v>
          </cell>
        </row>
        <row r="343">
          <cell r="A343">
            <v>31040102700</v>
          </cell>
          <cell r="B343" t="str">
            <v>定向条件反射测定</v>
          </cell>
          <cell r="C343" t="str">
            <v>含游戏测定和行为观察</v>
          </cell>
        </row>
        <row r="343">
          <cell r="E343" t="str">
            <v>人次</v>
          </cell>
          <cell r="F343">
            <v>25</v>
          </cell>
          <cell r="G343">
            <v>25</v>
          </cell>
          <cell r="H343">
            <v>25</v>
          </cell>
        </row>
        <row r="344">
          <cell r="A344">
            <v>31040102800</v>
          </cell>
          <cell r="B344" t="str">
            <v>助听器选配试验</v>
          </cell>
          <cell r="C344" t="str">
            <v>含程控编程</v>
          </cell>
        </row>
        <row r="344">
          <cell r="E344" t="str">
            <v>人次</v>
          </cell>
          <cell r="F344">
            <v>25</v>
          </cell>
          <cell r="G344">
            <v>25</v>
          </cell>
          <cell r="H344">
            <v>25</v>
          </cell>
        </row>
        <row r="345">
          <cell r="A345">
            <v>31040102900</v>
          </cell>
          <cell r="B345" t="str">
            <v>电子耳蜗编程</v>
          </cell>
        </row>
        <row r="345">
          <cell r="E345" t="str">
            <v>人次</v>
          </cell>
          <cell r="F345">
            <v>25</v>
          </cell>
          <cell r="G345">
            <v>25</v>
          </cell>
          <cell r="H345">
            <v>25</v>
          </cell>
        </row>
        <row r="346">
          <cell r="A346">
            <v>31040103000</v>
          </cell>
          <cell r="B346" t="str">
            <v>真耳分析</v>
          </cell>
        </row>
        <row r="346">
          <cell r="E346" t="str">
            <v>人次</v>
          </cell>
          <cell r="F346">
            <v>25</v>
          </cell>
          <cell r="G346">
            <v>25</v>
          </cell>
          <cell r="H346">
            <v>25</v>
          </cell>
        </row>
        <row r="347">
          <cell r="A347">
            <v>31040103100</v>
          </cell>
          <cell r="B347" t="str">
            <v>鼓膜贴补试验</v>
          </cell>
        </row>
        <row r="347">
          <cell r="E347" t="str">
            <v>人次</v>
          </cell>
          <cell r="F347">
            <v>20</v>
          </cell>
          <cell r="G347">
            <v>20</v>
          </cell>
          <cell r="H347">
            <v>20</v>
          </cell>
        </row>
        <row r="348">
          <cell r="A348">
            <v>31040103200</v>
          </cell>
          <cell r="B348" t="str">
            <v>味觉试验</v>
          </cell>
          <cell r="C348" t="str">
            <v>指电刺激法或直接法</v>
          </cell>
        </row>
        <row r="348">
          <cell r="E348" t="str">
            <v>人次</v>
          </cell>
          <cell r="F348">
            <v>15</v>
          </cell>
          <cell r="G348">
            <v>15</v>
          </cell>
          <cell r="H348">
            <v>15</v>
          </cell>
        </row>
        <row r="349">
          <cell r="A349">
            <v>31040103300</v>
          </cell>
          <cell r="B349" t="str">
            <v>溢泪试验</v>
          </cell>
        </row>
        <row r="349">
          <cell r="E349" t="str">
            <v>人次</v>
          </cell>
          <cell r="F349">
            <v>15</v>
          </cell>
          <cell r="G349">
            <v>15</v>
          </cell>
          <cell r="H349">
            <v>15</v>
          </cell>
        </row>
        <row r="350">
          <cell r="A350">
            <v>31040103400</v>
          </cell>
          <cell r="B350" t="str">
            <v>耳纤维内镜检查</v>
          </cell>
          <cell r="C350" t="str">
            <v>含图像记录及输出系统</v>
          </cell>
        </row>
        <row r="350">
          <cell r="E350" t="str">
            <v>次</v>
          </cell>
          <cell r="F350">
            <v>30</v>
          </cell>
          <cell r="G350">
            <v>30</v>
          </cell>
          <cell r="H350">
            <v>30</v>
          </cell>
        </row>
        <row r="351">
          <cell r="A351">
            <v>31040103401</v>
          </cell>
          <cell r="B351" t="str">
            <v>视频耳内镜检查</v>
          </cell>
          <cell r="C351" t="str">
            <v>含图像记录及输出系统</v>
          </cell>
        </row>
        <row r="351">
          <cell r="E351" t="str">
            <v>次</v>
          </cell>
          <cell r="F351">
            <v>30</v>
          </cell>
          <cell r="G351">
            <v>30</v>
          </cell>
          <cell r="H351">
            <v>30</v>
          </cell>
        </row>
        <row r="352">
          <cell r="A352">
            <v>31040103500</v>
          </cell>
          <cell r="B352" t="str">
            <v>硬性耳内镜检查</v>
          </cell>
        </row>
        <row r="352">
          <cell r="E352" t="str">
            <v>人次</v>
          </cell>
          <cell r="F352">
            <v>3</v>
          </cell>
          <cell r="G352">
            <v>3</v>
          </cell>
          <cell r="H352">
            <v>3</v>
          </cell>
        </row>
        <row r="353">
          <cell r="A353">
            <v>31040103600</v>
          </cell>
          <cell r="B353" t="str">
            <v>电耳镜检查                              </v>
          </cell>
        </row>
        <row r="353">
          <cell r="E353" t="str">
            <v>人次</v>
          </cell>
          <cell r="F353">
            <v>5</v>
          </cell>
          <cell r="G353">
            <v>5</v>
          </cell>
          <cell r="H353">
            <v>5</v>
          </cell>
        </row>
        <row r="354">
          <cell r="A354">
            <v>31040103700</v>
          </cell>
          <cell r="B354" t="str">
            <v>耳显微镜检查</v>
          </cell>
        </row>
        <row r="354">
          <cell r="E354" t="str">
            <v>人次</v>
          </cell>
          <cell r="F354">
            <v>5</v>
          </cell>
          <cell r="G354">
            <v>5</v>
          </cell>
          <cell r="H354">
            <v>5</v>
          </cell>
        </row>
        <row r="355">
          <cell r="A355">
            <v>31040103800</v>
          </cell>
          <cell r="B355" t="str">
            <v>西格氏耳镜检查</v>
          </cell>
          <cell r="C355" t="str">
            <v>含瘘管试验、鼓膜按摩</v>
          </cell>
        </row>
        <row r="355">
          <cell r="E355" t="str">
            <v>人次</v>
          </cell>
          <cell r="F355">
            <v>3</v>
          </cell>
          <cell r="G355">
            <v>3</v>
          </cell>
          <cell r="H355">
            <v>3</v>
          </cell>
        </row>
        <row r="356">
          <cell r="A356">
            <v>31040103900</v>
          </cell>
          <cell r="B356" t="str">
            <v>上鼓室冲洗术</v>
          </cell>
          <cell r="C356" t="str">
            <v>含生理盐水、注射器等</v>
          </cell>
        </row>
        <row r="356">
          <cell r="E356" t="str">
            <v>人次</v>
          </cell>
          <cell r="F356">
            <v>20</v>
          </cell>
          <cell r="G356">
            <v>20</v>
          </cell>
          <cell r="H356">
            <v>20</v>
          </cell>
        </row>
        <row r="357">
          <cell r="A357">
            <v>31040104000</v>
          </cell>
          <cell r="B357" t="str">
            <v>鼓膜穿刺术</v>
          </cell>
        </row>
        <row r="357">
          <cell r="E357" t="str">
            <v>人次</v>
          </cell>
          <cell r="F357">
            <v>39</v>
          </cell>
          <cell r="G357">
            <v>39</v>
          </cell>
          <cell r="H357">
            <v>39</v>
          </cell>
          <cell r="I357" t="str">
            <v>6周岁及以下儿童加收30%</v>
          </cell>
        </row>
        <row r="358">
          <cell r="A358">
            <v>31040104100</v>
          </cell>
          <cell r="B358" t="str">
            <v>耳道冲洗</v>
          </cell>
          <cell r="C358" t="str">
            <v>含冲洗及生理盐水、注射器等</v>
          </cell>
        </row>
        <row r="358">
          <cell r="E358" t="str">
            <v>人次</v>
          </cell>
          <cell r="F358">
            <v>13</v>
          </cell>
          <cell r="G358">
            <v>13</v>
          </cell>
          <cell r="H358">
            <v>13</v>
          </cell>
        </row>
        <row r="359">
          <cell r="A359">
            <v>31040104101</v>
          </cell>
          <cell r="B359" t="str">
            <v>取耵聍</v>
          </cell>
          <cell r="C359" t="str">
            <v>含冲洗及生理盐水、注射器等</v>
          </cell>
        </row>
        <row r="359">
          <cell r="E359" t="str">
            <v>人次</v>
          </cell>
          <cell r="F359">
            <v>13</v>
          </cell>
          <cell r="G359">
            <v>13</v>
          </cell>
          <cell r="H359">
            <v>13</v>
          </cell>
        </row>
        <row r="360">
          <cell r="A360">
            <v>31040104200</v>
          </cell>
          <cell r="B360" t="str">
            <v>耳正负压治疗</v>
          </cell>
        </row>
        <row r="360">
          <cell r="E360" t="str">
            <v>人次</v>
          </cell>
          <cell r="F360">
            <v>13</v>
          </cell>
          <cell r="G360">
            <v>13</v>
          </cell>
          <cell r="H360">
            <v>13</v>
          </cell>
        </row>
        <row r="361">
          <cell r="A361">
            <v>31040104300</v>
          </cell>
          <cell r="B361" t="str">
            <v>波氏法咽鼓管吹张</v>
          </cell>
        </row>
        <row r="361">
          <cell r="E361" t="str">
            <v>人次</v>
          </cell>
          <cell r="F361">
            <v>13</v>
          </cell>
          <cell r="G361">
            <v>13</v>
          </cell>
          <cell r="H361">
            <v>13</v>
          </cell>
        </row>
        <row r="362">
          <cell r="A362">
            <v>31040104400</v>
          </cell>
          <cell r="B362" t="str">
            <v>导管法咽鼓管吹张</v>
          </cell>
        </row>
        <row r="362">
          <cell r="E362" t="str">
            <v>人次</v>
          </cell>
          <cell r="F362">
            <v>13</v>
          </cell>
          <cell r="G362">
            <v>13</v>
          </cell>
          <cell r="H362">
            <v>13</v>
          </cell>
        </row>
        <row r="363">
          <cell r="A363">
            <v>31040104500</v>
          </cell>
          <cell r="B363" t="str">
            <v>耳药物烧灼</v>
          </cell>
        </row>
        <row r="363">
          <cell r="E363" t="str">
            <v>人次</v>
          </cell>
          <cell r="F363">
            <v>13</v>
          </cell>
          <cell r="G363">
            <v>13</v>
          </cell>
          <cell r="H363">
            <v>13</v>
          </cell>
        </row>
        <row r="364">
          <cell r="A364">
            <v>31040104600</v>
          </cell>
          <cell r="B364" t="str">
            <v>鼓膜贴补治疗</v>
          </cell>
          <cell r="C364" t="str">
            <v>指烧灼法、针拨法</v>
          </cell>
        </row>
        <row r="364">
          <cell r="E364" t="str">
            <v>人次</v>
          </cell>
          <cell r="F364">
            <v>13</v>
          </cell>
          <cell r="G364">
            <v>13</v>
          </cell>
          <cell r="H364">
            <v>13</v>
          </cell>
        </row>
        <row r="365">
          <cell r="A365">
            <v>31040104700</v>
          </cell>
          <cell r="B365" t="str">
            <v>耳神经阻滞</v>
          </cell>
          <cell r="C365" t="str">
            <v>含麻醉及麻醉药物</v>
          </cell>
        </row>
        <row r="365">
          <cell r="E365" t="str">
            <v>人次</v>
          </cell>
          <cell r="F365">
            <v>52</v>
          </cell>
          <cell r="G365">
            <v>52</v>
          </cell>
          <cell r="H365">
            <v>52</v>
          </cell>
        </row>
        <row r="366">
          <cell r="A366">
            <v>31040104800</v>
          </cell>
          <cell r="B366" t="str">
            <v>耳廓假性囊肿穿刺压迫治疗</v>
          </cell>
          <cell r="C366" t="str">
            <v>含穿刺、抽吸、压迫和注射器等一次性材料；不含抽液检验</v>
          </cell>
        </row>
        <row r="366">
          <cell r="E366" t="str">
            <v>人次</v>
          </cell>
          <cell r="F366">
            <v>78</v>
          </cell>
          <cell r="G366">
            <v>78</v>
          </cell>
          <cell r="H366">
            <v>78</v>
          </cell>
        </row>
        <row r="367">
          <cell r="A367">
            <v>31040104900</v>
          </cell>
          <cell r="B367" t="str">
            <v>耳部射频治疗</v>
          </cell>
        </row>
        <row r="367">
          <cell r="E367" t="str">
            <v>人次</v>
          </cell>
          <cell r="F367">
            <v>91</v>
          </cell>
          <cell r="G367">
            <v>91</v>
          </cell>
          <cell r="H367">
            <v>91</v>
          </cell>
        </row>
        <row r="368">
          <cell r="A368">
            <v>31040104901</v>
          </cell>
          <cell r="B368" t="str">
            <v>耳部激光治疗</v>
          </cell>
        </row>
        <row r="368">
          <cell r="E368" t="str">
            <v>人次</v>
          </cell>
          <cell r="F368">
            <v>91</v>
          </cell>
          <cell r="G368">
            <v>91</v>
          </cell>
          <cell r="H368">
            <v>91</v>
          </cell>
        </row>
        <row r="369">
          <cell r="A369">
            <v>31040104902</v>
          </cell>
          <cell r="B369" t="str">
            <v>耳部微波治疗</v>
          </cell>
        </row>
        <row r="369">
          <cell r="E369" t="str">
            <v>人次</v>
          </cell>
          <cell r="F369">
            <v>91</v>
          </cell>
          <cell r="G369">
            <v>91</v>
          </cell>
          <cell r="H369">
            <v>91</v>
          </cell>
        </row>
        <row r="370">
          <cell r="A370">
            <v>31040104903</v>
          </cell>
          <cell r="B370" t="str">
            <v>耳部冷冻治疗</v>
          </cell>
        </row>
        <row r="370">
          <cell r="E370" t="str">
            <v>人次</v>
          </cell>
          <cell r="F370">
            <v>91</v>
          </cell>
          <cell r="G370">
            <v>91</v>
          </cell>
          <cell r="H370">
            <v>91</v>
          </cell>
        </row>
        <row r="371">
          <cell r="A371">
            <v>31040104904</v>
          </cell>
          <cell r="B371" t="str">
            <v>耳部等离子治疗</v>
          </cell>
        </row>
        <row r="371">
          <cell r="E371" t="str">
            <v>人次</v>
          </cell>
          <cell r="F371">
            <v>91</v>
          </cell>
          <cell r="G371">
            <v>91</v>
          </cell>
          <cell r="H371">
            <v>91</v>
          </cell>
        </row>
        <row r="372">
          <cell r="A372">
            <v>31040190100</v>
          </cell>
          <cell r="B372" t="str">
            <v>外耳道肿物活检术</v>
          </cell>
        </row>
        <row r="372">
          <cell r="E372" t="str">
            <v>次</v>
          </cell>
          <cell r="F372">
            <v>65</v>
          </cell>
          <cell r="G372">
            <v>65</v>
          </cell>
          <cell r="H372">
            <v>65</v>
          </cell>
          <cell r="I372" t="str">
            <v>6周岁及以下儿童加收30%</v>
          </cell>
        </row>
        <row r="373">
          <cell r="A373">
            <v>31040190101</v>
          </cell>
          <cell r="B373" t="str">
            <v>外耳道胆脂瘤取出术</v>
          </cell>
        </row>
        <row r="373">
          <cell r="E373" t="str">
            <v>次</v>
          </cell>
          <cell r="F373">
            <v>65</v>
          </cell>
          <cell r="G373">
            <v>65</v>
          </cell>
          <cell r="H373">
            <v>65</v>
          </cell>
        </row>
        <row r="374">
          <cell r="A374">
            <v>31040190200</v>
          </cell>
          <cell r="B374" t="str">
            <v>外耳道疖脓肿切开引流术</v>
          </cell>
        </row>
        <row r="374">
          <cell r="E374" t="str">
            <v>次</v>
          </cell>
          <cell r="F374">
            <v>105</v>
          </cell>
          <cell r="G374">
            <v>105</v>
          </cell>
          <cell r="H374">
            <v>105</v>
          </cell>
        </row>
        <row r="375">
          <cell r="A375">
            <v>31040190300</v>
          </cell>
          <cell r="B375" t="str">
            <v>位置平衡试验</v>
          </cell>
          <cell r="C375" t="str">
            <v>用于眩晕检查。含平衡台试验，行感觉结构分析，可区分不同条件下的行静态平衡功能检查，每个条件下均含两次试验。观察各条件下足底压力中心的晃动面积及前后、左右的晃动长度及平衡得分，行感觉结构分析，分别观察视觉、本体觉以及前庭觉在平衡维持中的得分，计算Romberg商，行稳定极限范围试验，观察患者在保持不跌倒的情况下身体中心晃动的最大范围。行跌倒评估试验，在平板运动情况下让患者睁眼、闭眼，观察患者身体随平板运动时的增益、幅值及能量消耗情况，预估跌倒的机率。视动试验旋转试验，甘油试验。不含平板试验。</v>
          </cell>
        </row>
        <row r="375">
          <cell r="E375" t="str">
            <v>次</v>
          </cell>
          <cell r="F375">
            <v>50</v>
          </cell>
          <cell r="G375">
            <v>50</v>
          </cell>
          <cell r="H375">
            <v>50</v>
          </cell>
        </row>
        <row r="376">
          <cell r="A376">
            <v>31040190400</v>
          </cell>
          <cell r="B376" t="str">
            <v>耳石复位治疗</v>
          </cell>
          <cell r="C376" t="str">
            <v>用于眩晕治疗。让受试者戴上红外摄像眼罩平卧于测试床上，不断变换体位，先行位置试验。依据位置试验的结果确定耳石症的诊断，明确受累半规管的位置和侧别，根据诊断结果进行耳石手法复位，如为垂直半规管良性阵发性位置性眩晕(BPPV)。选用Epley手法复位法、水平半规管BPPV采用翻滚复位法，如多个不同半规管同时受累，则选用综合耳石复位法。治疗中，可能出现恶心呕吐等不同程度迷走神经兴奋症状。复位过程中通过红外成像系统观察眼震情况判断耳石复位情况。</v>
          </cell>
        </row>
        <row r="376">
          <cell r="E376" t="str">
            <v>次</v>
          </cell>
          <cell r="F376">
            <v>100</v>
          </cell>
          <cell r="G376">
            <v>100</v>
          </cell>
          <cell r="H376">
            <v>100</v>
          </cell>
        </row>
        <row r="377">
          <cell r="A377">
            <v>31040190500</v>
          </cell>
          <cell r="B377" t="str">
            <v>儿童听力筛查（初次）</v>
          </cell>
          <cell r="C377" t="str">
            <v>采用耳声发射检查</v>
          </cell>
        </row>
        <row r="377">
          <cell r="E377" t="str">
            <v>人次</v>
          </cell>
          <cell r="F377">
            <v>54</v>
          </cell>
          <cell r="G377">
            <v>54</v>
          </cell>
          <cell r="H377">
            <v>54</v>
          </cell>
        </row>
        <row r="378">
          <cell r="A378">
            <v>31040190501</v>
          </cell>
          <cell r="B378" t="str">
            <v>儿童听力筛查（复查）</v>
          </cell>
          <cell r="C378" t="str">
            <v>采用耳声发射检查</v>
          </cell>
        </row>
        <row r="378">
          <cell r="E378" t="str">
            <v>人次</v>
          </cell>
          <cell r="F378">
            <v>30</v>
          </cell>
          <cell r="G378">
            <v>30</v>
          </cell>
          <cell r="H378">
            <v>30</v>
          </cell>
        </row>
        <row r="379">
          <cell r="A379">
            <v>310402</v>
          </cell>
          <cell r="B379" t="str">
            <v>鼻部诊疗</v>
          </cell>
        </row>
        <row r="380">
          <cell r="A380">
            <v>31040200100</v>
          </cell>
          <cell r="B380" t="str">
            <v>鼻内镜检查</v>
          </cell>
        </row>
        <row r="380">
          <cell r="E380" t="str">
            <v>次</v>
          </cell>
          <cell r="F380">
            <v>3</v>
          </cell>
          <cell r="G380">
            <v>3</v>
          </cell>
          <cell r="H380">
            <v>3</v>
          </cell>
        </row>
        <row r="381">
          <cell r="A381">
            <v>31040200200</v>
          </cell>
          <cell r="B381" t="str">
            <v>前鼻镜检查</v>
          </cell>
        </row>
        <row r="381">
          <cell r="E381" t="str">
            <v>次</v>
          </cell>
          <cell r="F381">
            <v>3</v>
          </cell>
          <cell r="G381">
            <v>3</v>
          </cell>
          <cell r="H381">
            <v>3</v>
          </cell>
        </row>
        <row r="382">
          <cell r="A382">
            <v>31040200300</v>
          </cell>
          <cell r="B382" t="str">
            <v>长鼻镜检查</v>
          </cell>
        </row>
        <row r="382">
          <cell r="E382" t="str">
            <v>次</v>
          </cell>
          <cell r="F382">
            <v>5</v>
          </cell>
          <cell r="G382">
            <v>5</v>
          </cell>
          <cell r="H382">
            <v>5</v>
          </cell>
        </row>
        <row r="383">
          <cell r="A383">
            <v>31040200400</v>
          </cell>
          <cell r="B383" t="str">
            <v>鼻内镜手术后检查处理</v>
          </cell>
          <cell r="C383" t="str">
            <v>指残余病变清理</v>
          </cell>
        </row>
        <row r="383">
          <cell r="E383" t="str">
            <v>次</v>
          </cell>
          <cell r="F383">
            <v>40</v>
          </cell>
          <cell r="G383">
            <v>40</v>
          </cell>
          <cell r="H383">
            <v>40</v>
          </cell>
        </row>
        <row r="384">
          <cell r="A384">
            <v>31040200500</v>
          </cell>
          <cell r="B384" t="str">
            <v>鼻粘膜激发试验</v>
          </cell>
        </row>
        <row r="384">
          <cell r="E384" t="str">
            <v>次</v>
          </cell>
          <cell r="F384">
            <v>5</v>
          </cell>
          <cell r="G384">
            <v>5</v>
          </cell>
          <cell r="H384">
            <v>5</v>
          </cell>
        </row>
        <row r="385">
          <cell r="A385">
            <v>31040200600</v>
          </cell>
          <cell r="B385" t="str">
            <v>鼻分泌物细胞检测</v>
          </cell>
          <cell r="C385" t="str">
            <v>含嗜酸细胞、肥大细胞</v>
          </cell>
        </row>
        <row r="385">
          <cell r="E385" t="str">
            <v>次</v>
          </cell>
          <cell r="F385">
            <v>10</v>
          </cell>
          <cell r="G385">
            <v>10</v>
          </cell>
          <cell r="H385">
            <v>10</v>
          </cell>
        </row>
        <row r="386">
          <cell r="A386">
            <v>31040200700</v>
          </cell>
          <cell r="B386" t="str">
            <v>嗅觉功能检测</v>
          </cell>
        </row>
        <row r="386">
          <cell r="E386" t="str">
            <v>次</v>
          </cell>
          <cell r="F386">
            <v>10</v>
          </cell>
          <cell r="G386">
            <v>10</v>
          </cell>
          <cell r="H386">
            <v>10</v>
          </cell>
        </row>
        <row r="387">
          <cell r="A387">
            <v>31040200800</v>
          </cell>
          <cell r="B387" t="str">
            <v>鼻阻力测定</v>
          </cell>
        </row>
        <row r="387">
          <cell r="E387" t="str">
            <v>次</v>
          </cell>
          <cell r="F387">
            <v>10</v>
          </cell>
          <cell r="G387">
            <v>10</v>
          </cell>
          <cell r="H387">
            <v>10</v>
          </cell>
        </row>
        <row r="388">
          <cell r="A388">
            <v>31040200900</v>
          </cell>
          <cell r="B388" t="str">
            <v>声反射鼻腔测量</v>
          </cell>
        </row>
        <row r="388">
          <cell r="E388" t="str">
            <v>次</v>
          </cell>
          <cell r="F388">
            <v>10</v>
          </cell>
          <cell r="G388">
            <v>10</v>
          </cell>
          <cell r="H388">
            <v>10</v>
          </cell>
        </row>
        <row r="389">
          <cell r="A389">
            <v>31040201000</v>
          </cell>
          <cell r="B389" t="str">
            <v>糖精试验</v>
          </cell>
        </row>
        <row r="389">
          <cell r="E389" t="str">
            <v>次</v>
          </cell>
          <cell r="F389">
            <v>10</v>
          </cell>
          <cell r="G389">
            <v>10</v>
          </cell>
          <cell r="H389">
            <v>10</v>
          </cell>
        </row>
        <row r="390">
          <cell r="A390">
            <v>31040201001</v>
          </cell>
          <cell r="B390" t="str">
            <v>纤毛功能测定试验</v>
          </cell>
        </row>
        <row r="390">
          <cell r="E390" t="str">
            <v>次</v>
          </cell>
          <cell r="F390">
            <v>10</v>
          </cell>
          <cell r="G390">
            <v>10</v>
          </cell>
          <cell r="H390">
            <v>10</v>
          </cell>
        </row>
        <row r="391">
          <cell r="A391">
            <v>31040201100</v>
          </cell>
          <cell r="B391" t="str">
            <v>蝶窦穿刺活检术</v>
          </cell>
        </row>
        <row r="391">
          <cell r="E391" t="str">
            <v>次</v>
          </cell>
          <cell r="F391">
            <v>115</v>
          </cell>
          <cell r="G391">
            <v>115</v>
          </cell>
          <cell r="H391">
            <v>115</v>
          </cell>
          <cell r="I391" t="str">
            <v>6周岁及以下儿童加收30%</v>
          </cell>
        </row>
        <row r="392">
          <cell r="A392">
            <v>31040201200</v>
          </cell>
          <cell r="B392" t="str">
            <v>鼻腔冲洗</v>
          </cell>
          <cell r="C392" t="str">
            <v>含注射器等材料</v>
          </cell>
        </row>
        <row r="392">
          <cell r="E392" t="str">
            <v>次</v>
          </cell>
          <cell r="F392">
            <v>20</v>
          </cell>
          <cell r="G392">
            <v>20</v>
          </cell>
          <cell r="H392">
            <v>20</v>
          </cell>
        </row>
        <row r="393">
          <cell r="A393">
            <v>31040201300</v>
          </cell>
          <cell r="B393" t="str">
            <v>鼻腔取活检术</v>
          </cell>
        </row>
        <row r="393">
          <cell r="E393" t="str">
            <v>次</v>
          </cell>
          <cell r="F393">
            <v>78</v>
          </cell>
          <cell r="G393">
            <v>78</v>
          </cell>
          <cell r="H393">
            <v>78</v>
          </cell>
          <cell r="I393" t="str">
            <v>6周岁及以下儿童加收30%</v>
          </cell>
        </row>
        <row r="394">
          <cell r="A394">
            <v>31040201400</v>
          </cell>
          <cell r="B394" t="str">
            <v>上颌窦穿刺术</v>
          </cell>
        </row>
        <row r="394">
          <cell r="E394" t="str">
            <v>次</v>
          </cell>
          <cell r="F394">
            <v>52</v>
          </cell>
          <cell r="G394">
            <v>52</v>
          </cell>
          <cell r="H394">
            <v>52</v>
          </cell>
          <cell r="I394" t="str">
            <v>6周岁及以下儿童加收30%</v>
          </cell>
        </row>
        <row r="395">
          <cell r="A395">
            <v>31040201500</v>
          </cell>
          <cell r="B395" t="str">
            <v>鼻窦冲洗</v>
          </cell>
        </row>
        <row r="395">
          <cell r="E395" t="str">
            <v>次</v>
          </cell>
          <cell r="F395">
            <v>39</v>
          </cell>
          <cell r="G395">
            <v>39</v>
          </cell>
          <cell r="H395">
            <v>39</v>
          </cell>
        </row>
        <row r="396">
          <cell r="A396">
            <v>31040201600</v>
          </cell>
          <cell r="B396" t="str">
            <v>鼻咽部活检术</v>
          </cell>
        </row>
        <row r="396">
          <cell r="E396" t="str">
            <v>次</v>
          </cell>
          <cell r="F396">
            <v>78</v>
          </cell>
          <cell r="G396">
            <v>78</v>
          </cell>
          <cell r="H396">
            <v>78</v>
          </cell>
          <cell r="I396" t="str">
            <v>6周岁及以下儿童加收30%</v>
          </cell>
        </row>
        <row r="397">
          <cell r="A397">
            <v>31040201601</v>
          </cell>
          <cell r="B397" t="str">
            <v>口咽部活检术</v>
          </cell>
        </row>
        <row r="397">
          <cell r="E397" t="str">
            <v>次</v>
          </cell>
          <cell r="F397">
            <v>78</v>
          </cell>
          <cell r="G397">
            <v>78</v>
          </cell>
          <cell r="H397">
            <v>78</v>
          </cell>
          <cell r="I397" t="str">
            <v>6周岁及以下儿童加收30%</v>
          </cell>
        </row>
        <row r="398">
          <cell r="A398">
            <v>31040201700</v>
          </cell>
          <cell r="B398" t="str">
            <v>下鼻甲封闭术</v>
          </cell>
          <cell r="C398" t="str">
            <v>含注射器等材料、硬化剂</v>
          </cell>
        </row>
        <row r="398">
          <cell r="E398" t="str">
            <v>次</v>
          </cell>
          <cell r="F398">
            <v>39</v>
          </cell>
          <cell r="G398">
            <v>39</v>
          </cell>
          <cell r="H398">
            <v>39</v>
          </cell>
        </row>
        <row r="399">
          <cell r="A399">
            <v>31040201701</v>
          </cell>
          <cell r="B399" t="str">
            <v>鼻丘封闭及硬化剂注射</v>
          </cell>
          <cell r="C399" t="str">
            <v>含注射器等材料、硬化剂</v>
          </cell>
        </row>
        <row r="399">
          <cell r="E399" t="str">
            <v>次</v>
          </cell>
          <cell r="F399">
            <v>39</v>
          </cell>
          <cell r="G399">
            <v>39</v>
          </cell>
          <cell r="H399">
            <v>39</v>
          </cell>
        </row>
        <row r="400">
          <cell r="A400">
            <v>31040201800</v>
          </cell>
          <cell r="B400" t="str">
            <v>鼻腔粘连分离术</v>
          </cell>
          <cell r="C400" t="str">
            <v>含麻醉及麻醉药物</v>
          </cell>
        </row>
        <row r="400">
          <cell r="E400" t="str">
            <v>次</v>
          </cell>
          <cell r="F400">
            <v>39</v>
          </cell>
          <cell r="G400">
            <v>39</v>
          </cell>
          <cell r="H400">
            <v>39</v>
          </cell>
        </row>
        <row r="401">
          <cell r="A401">
            <v>31040201900</v>
          </cell>
          <cell r="B401" t="str">
            <v>鼻负压置换治疗</v>
          </cell>
        </row>
        <row r="401">
          <cell r="E401" t="str">
            <v>次</v>
          </cell>
          <cell r="F401">
            <v>20</v>
          </cell>
          <cell r="G401">
            <v>20</v>
          </cell>
          <cell r="H401">
            <v>20</v>
          </cell>
        </row>
        <row r="402">
          <cell r="A402">
            <v>31040202200</v>
          </cell>
          <cell r="B402" t="str">
            <v>前鼻孔填塞</v>
          </cell>
          <cell r="C402" t="str">
            <v>含凡士林、碘仿等填塞材料等</v>
          </cell>
          <cell r="D402" t="str">
            <v>膨胀止血材料</v>
          </cell>
          <cell r="E402" t="str">
            <v>次</v>
          </cell>
          <cell r="F402">
            <v>33</v>
          </cell>
          <cell r="G402">
            <v>33</v>
          </cell>
          <cell r="H402">
            <v>33</v>
          </cell>
        </row>
        <row r="403">
          <cell r="A403">
            <v>31040202300</v>
          </cell>
          <cell r="B403" t="str">
            <v>后鼻孔填塞</v>
          </cell>
          <cell r="C403" t="str">
            <v>含前鼻孔填塞，含凡士林、碘仿等填塞材料等</v>
          </cell>
          <cell r="D403" t="str">
            <v>膨胀止血材料</v>
          </cell>
          <cell r="E403" t="str">
            <v>次</v>
          </cell>
          <cell r="F403">
            <v>59</v>
          </cell>
          <cell r="G403">
            <v>59</v>
          </cell>
          <cell r="H403">
            <v>59</v>
          </cell>
        </row>
        <row r="404">
          <cell r="A404">
            <v>31040202400</v>
          </cell>
          <cell r="B404" t="str">
            <v>鼻异物取出</v>
          </cell>
        </row>
        <row r="404">
          <cell r="E404" t="str">
            <v>次</v>
          </cell>
          <cell r="F404">
            <v>39</v>
          </cell>
          <cell r="G404">
            <v>39</v>
          </cell>
          <cell r="H404">
            <v>39</v>
          </cell>
          <cell r="I404" t="str">
            <v>6周岁及以下儿童加收30%</v>
          </cell>
        </row>
        <row r="405">
          <cell r="A405">
            <v>31040202500</v>
          </cell>
          <cell r="B405" t="str">
            <v>鼻部射频治疗</v>
          </cell>
        </row>
        <row r="405">
          <cell r="E405" t="str">
            <v>次</v>
          </cell>
          <cell r="F405">
            <v>91</v>
          </cell>
          <cell r="G405">
            <v>91</v>
          </cell>
          <cell r="H405">
            <v>91</v>
          </cell>
        </row>
        <row r="406">
          <cell r="A406">
            <v>31040202501</v>
          </cell>
          <cell r="B406" t="str">
            <v>鼻部激光治疗</v>
          </cell>
        </row>
        <row r="406">
          <cell r="E406" t="str">
            <v>次</v>
          </cell>
          <cell r="F406">
            <v>91</v>
          </cell>
          <cell r="G406">
            <v>91</v>
          </cell>
          <cell r="H406">
            <v>91</v>
          </cell>
        </row>
        <row r="407">
          <cell r="A407">
            <v>31040202502</v>
          </cell>
          <cell r="B407" t="str">
            <v>鼻部冷冻治疗</v>
          </cell>
        </row>
        <row r="407">
          <cell r="E407" t="str">
            <v>次</v>
          </cell>
          <cell r="F407">
            <v>91</v>
          </cell>
          <cell r="G407">
            <v>91</v>
          </cell>
          <cell r="H407">
            <v>91</v>
          </cell>
        </row>
        <row r="408">
          <cell r="A408">
            <v>31040202503</v>
          </cell>
          <cell r="B408" t="str">
            <v>鼻部微波治疗</v>
          </cell>
        </row>
        <row r="408">
          <cell r="E408" t="str">
            <v>次</v>
          </cell>
          <cell r="F408">
            <v>91</v>
          </cell>
          <cell r="G408">
            <v>91</v>
          </cell>
          <cell r="H408">
            <v>91</v>
          </cell>
        </row>
        <row r="409">
          <cell r="A409">
            <v>31040202504</v>
          </cell>
          <cell r="B409" t="str">
            <v>鼻部等离子治疗</v>
          </cell>
        </row>
        <row r="409">
          <cell r="E409" t="str">
            <v>次</v>
          </cell>
          <cell r="F409">
            <v>91</v>
          </cell>
          <cell r="G409">
            <v>91</v>
          </cell>
          <cell r="H409">
            <v>91</v>
          </cell>
        </row>
        <row r="410">
          <cell r="A410">
            <v>31040202505</v>
          </cell>
          <cell r="B410" t="str">
            <v>鼻部聚焦超声治疗</v>
          </cell>
        </row>
        <row r="410">
          <cell r="E410" t="str">
            <v>次</v>
          </cell>
          <cell r="F410">
            <v>91</v>
          </cell>
          <cell r="G410">
            <v>91</v>
          </cell>
          <cell r="H410">
            <v>91</v>
          </cell>
        </row>
        <row r="411">
          <cell r="A411">
            <v>31040202506</v>
          </cell>
          <cell r="B411" t="str">
            <v>鼻药物烧灼治疗</v>
          </cell>
        </row>
        <row r="411">
          <cell r="E411" t="str">
            <v>人次</v>
          </cell>
          <cell r="F411">
            <v>13</v>
          </cell>
          <cell r="G411">
            <v>13</v>
          </cell>
          <cell r="H411">
            <v>13</v>
          </cell>
        </row>
        <row r="412">
          <cell r="A412">
            <v>31040202507</v>
          </cell>
          <cell r="B412" t="str">
            <v>鼻部电灼治疗</v>
          </cell>
        </row>
        <row r="412">
          <cell r="E412" t="str">
            <v>人次</v>
          </cell>
          <cell r="F412">
            <v>13</v>
          </cell>
          <cell r="G412">
            <v>13</v>
          </cell>
          <cell r="H412">
            <v>13</v>
          </cell>
        </row>
        <row r="413">
          <cell r="A413">
            <v>310403</v>
          </cell>
          <cell r="B413" t="str">
            <v>咽喉部诊疗</v>
          </cell>
        </row>
        <row r="414">
          <cell r="A414">
            <v>31040300100</v>
          </cell>
          <cell r="B414" t="str">
            <v>喉声图</v>
          </cell>
          <cell r="C414" t="str">
            <v>含声门图</v>
          </cell>
        </row>
        <row r="414">
          <cell r="E414" t="str">
            <v>次</v>
          </cell>
          <cell r="F414">
            <v>25</v>
          </cell>
          <cell r="G414">
            <v>25</v>
          </cell>
          <cell r="H414">
            <v>25</v>
          </cell>
        </row>
        <row r="415">
          <cell r="A415">
            <v>31040300200</v>
          </cell>
          <cell r="B415" t="str">
            <v>喉频谱仪检查</v>
          </cell>
        </row>
        <row r="415">
          <cell r="E415" t="str">
            <v>次</v>
          </cell>
          <cell r="F415">
            <v>25</v>
          </cell>
          <cell r="G415">
            <v>25</v>
          </cell>
          <cell r="H415">
            <v>25</v>
          </cell>
        </row>
        <row r="416">
          <cell r="A416">
            <v>31040300300</v>
          </cell>
          <cell r="B416" t="str">
            <v>喉电图测试</v>
          </cell>
        </row>
        <row r="416">
          <cell r="E416" t="str">
            <v>次</v>
          </cell>
          <cell r="F416">
            <v>25</v>
          </cell>
          <cell r="G416">
            <v>25</v>
          </cell>
          <cell r="H416">
            <v>25</v>
          </cell>
        </row>
        <row r="417">
          <cell r="A417">
            <v>31040300400</v>
          </cell>
          <cell r="B417" t="str">
            <v>计算机嗓音疾病评估</v>
          </cell>
        </row>
        <row r="417">
          <cell r="E417" t="str">
            <v>次</v>
          </cell>
          <cell r="F417">
            <v>20</v>
          </cell>
          <cell r="G417">
            <v>20</v>
          </cell>
          <cell r="H417">
            <v>20</v>
          </cell>
        </row>
        <row r="418">
          <cell r="A418">
            <v>31040300500</v>
          </cell>
          <cell r="B418" t="str">
            <v>计算机言语疾病矫治</v>
          </cell>
        </row>
        <row r="418">
          <cell r="E418" t="str">
            <v>次</v>
          </cell>
          <cell r="F418">
            <v>20</v>
          </cell>
          <cell r="G418">
            <v>20</v>
          </cell>
          <cell r="H418">
            <v>20</v>
          </cell>
        </row>
        <row r="419">
          <cell r="A419">
            <v>31040300600</v>
          </cell>
          <cell r="B419" t="str">
            <v>纤维鼻咽镜检查</v>
          </cell>
        </row>
        <row r="419">
          <cell r="E419" t="str">
            <v>次</v>
          </cell>
          <cell r="F419">
            <v>30</v>
          </cell>
          <cell r="G419">
            <v>30</v>
          </cell>
          <cell r="H419">
            <v>30</v>
          </cell>
        </row>
        <row r="420">
          <cell r="A420">
            <v>31040300700</v>
          </cell>
          <cell r="B420" t="str">
            <v>间接鼻咽镜检查</v>
          </cell>
        </row>
        <row r="420">
          <cell r="E420" t="str">
            <v>次</v>
          </cell>
          <cell r="F420">
            <v>4</v>
          </cell>
          <cell r="G420">
            <v>4</v>
          </cell>
          <cell r="H420">
            <v>4</v>
          </cell>
        </row>
        <row r="421">
          <cell r="A421">
            <v>31040300800</v>
          </cell>
          <cell r="B421" t="str">
            <v>硬性鼻咽镜检查</v>
          </cell>
        </row>
        <row r="421">
          <cell r="E421" t="str">
            <v>次</v>
          </cell>
          <cell r="F421">
            <v>8</v>
          </cell>
          <cell r="G421">
            <v>8</v>
          </cell>
          <cell r="H421">
            <v>8</v>
          </cell>
        </row>
        <row r="422">
          <cell r="A422">
            <v>31040300900</v>
          </cell>
          <cell r="B422" t="str">
            <v>纤维喉镜检查</v>
          </cell>
        </row>
        <row r="422">
          <cell r="E422" t="str">
            <v>次</v>
          </cell>
          <cell r="F422">
            <v>50</v>
          </cell>
          <cell r="G422">
            <v>50</v>
          </cell>
          <cell r="H422">
            <v>50</v>
          </cell>
        </row>
        <row r="423">
          <cell r="A423">
            <v>31040300901</v>
          </cell>
          <cell r="B423" t="str">
            <v>视频喉镜检查</v>
          </cell>
        </row>
        <row r="423">
          <cell r="E423" t="str">
            <v>次</v>
          </cell>
          <cell r="F423">
            <v>50</v>
          </cell>
          <cell r="G423">
            <v>50</v>
          </cell>
          <cell r="H423">
            <v>50</v>
          </cell>
        </row>
        <row r="424">
          <cell r="A424">
            <v>31040300902</v>
          </cell>
          <cell r="B424" t="str">
            <v>视频鼻内镜检查</v>
          </cell>
        </row>
        <row r="424">
          <cell r="E424" t="str">
            <v>次</v>
          </cell>
          <cell r="F424">
            <v>50</v>
          </cell>
          <cell r="G424">
            <v>50</v>
          </cell>
          <cell r="H424">
            <v>50</v>
          </cell>
        </row>
        <row r="425">
          <cell r="A425">
            <v>31040301000</v>
          </cell>
          <cell r="B425" t="str">
            <v>喉动态镜检查</v>
          </cell>
        </row>
        <row r="425">
          <cell r="E425" t="str">
            <v>次</v>
          </cell>
          <cell r="F425">
            <v>50</v>
          </cell>
          <cell r="G425">
            <v>50</v>
          </cell>
          <cell r="H425">
            <v>50</v>
          </cell>
        </row>
        <row r="426">
          <cell r="A426">
            <v>31040301100</v>
          </cell>
          <cell r="B426" t="str">
            <v>直达喉镜检查</v>
          </cell>
        </row>
        <row r="426">
          <cell r="E426" t="str">
            <v>次</v>
          </cell>
          <cell r="F426">
            <v>15</v>
          </cell>
          <cell r="G426">
            <v>15</v>
          </cell>
          <cell r="H426">
            <v>15</v>
          </cell>
        </row>
        <row r="427">
          <cell r="A427">
            <v>31040301101</v>
          </cell>
          <cell r="B427" t="str">
            <v>前联合镜检查</v>
          </cell>
        </row>
        <row r="427">
          <cell r="E427" t="str">
            <v>次</v>
          </cell>
          <cell r="F427">
            <v>15</v>
          </cell>
          <cell r="G427">
            <v>15</v>
          </cell>
          <cell r="H427">
            <v>15</v>
          </cell>
        </row>
        <row r="428">
          <cell r="A428">
            <v>31040301200</v>
          </cell>
          <cell r="B428" t="str">
            <v>间接喉镜检查</v>
          </cell>
        </row>
        <row r="428">
          <cell r="E428" t="str">
            <v>次</v>
          </cell>
          <cell r="F428">
            <v>1</v>
          </cell>
          <cell r="G428">
            <v>1</v>
          </cell>
          <cell r="H428">
            <v>1</v>
          </cell>
        </row>
        <row r="429">
          <cell r="A429">
            <v>31040301300</v>
          </cell>
          <cell r="B429" t="str">
            <v>支撑喉镜检查</v>
          </cell>
        </row>
        <row r="429">
          <cell r="E429" t="str">
            <v>次</v>
          </cell>
          <cell r="F429">
            <v>15</v>
          </cell>
          <cell r="G429">
            <v>15</v>
          </cell>
          <cell r="H429">
            <v>15</v>
          </cell>
        </row>
        <row r="430">
          <cell r="A430">
            <v>31040301400</v>
          </cell>
          <cell r="B430" t="str">
            <v>咽封闭</v>
          </cell>
          <cell r="C430" t="str">
            <v>含注射器、麻醉及麻醉药物</v>
          </cell>
        </row>
        <row r="430">
          <cell r="E430" t="str">
            <v>次</v>
          </cell>
          <cell r="F430">
            <v>20</v>
          </cell>
          <cell r="G430">
            <v>20</v>
          </cell>
          <cell r="H430">
            <v>20</v>
          </cell>
        </row>
        <row r="431">
          <cell r="A431">
            <v>31040301401</v>
          </cell>
          <cell r="B431" t="str">
            <v>声带注射术</v>
          </cell>
          <cell r="C431" t="str">
            <v>含注射器、麻醉及麻醉药物</v>
          </cell>
        </row>
        <row r="431">
          <cell r="E431" t="str">
            <v>次</v>
          </cell>
          <cell r="F431">
            <v>20</v>
          </cell>
          <cell r="G431">
            <v>20</v>
          </cell>
          <cell r="H431">
            <v>20</v>
          </cell>
        </row>
        <row r="432">
          <cell r="A432">
            <v>31040301500</v>
          </cell>
          <cell r="B432" t="str">
            <v>喉上神经封闭术</v>
          </cell>
          <cell r="C432" t="str">
            <v>含注射器、麻醉及麻醉药物</v>
          </cell>
        </row>
        <row r="432">
          <cell r="E432" t="str">
            <v>次</v>
          </cell>
          <cell r="F432">
            <v>33</v>
          </cell>
          <cell r="G432">
            <v>33</v>
          </cell>
          <cell r="H432">
            <v>33</v>
          </cell>
        </row>
        <row r="433">
          <cell r="A433">
            <v>31040301600</v>
          </cell>
          <cell r="B433" t="str">
            <v>咽部射频治疗</v>
          </cell>
        </row>
        <row r="433">
          <cell r="E433" t="str">
            <v>次</v>
          </cell>
          <cell r="F433">
            <v>91</v>
          </cell>
          <cell r="G433">
            <v>91</v>
          </cell>
          <cell r="H433">
            <v>91</v>
          </cell>
        </row>
        <row r="434">
          <cell r="A434">
            <v>31040301601</v>
          </cell>
          <cell r="B434" t="str">
            <v>咽部激光治疗</v>
          </cell>
        </row>
        <row r="434">
          <cell r="E434" t="str">
            <v>次</v>
          </cell>
          <cell r="F434">
            <v>91</v>
          </cell>
          <cell r="G434">
            <v>91</v>
          </cell>
          <cell r="H434">
            <v>91</v>
          </cell>
        </row>
        <row r="435">
          <cell r="A435">
            <v>31040301602</v>
          </cell>
          <cell r="B435" t="str">
            <v>咽部微波治疗</v>
          </cell>
        </row>
        <row r="435">
          <cell r="E435" t="str">
            <v>次</v>
          </cell>
          <cell r="F435">
            <v>91</v>
          </cell>
          <cell r="G435">
            <v>91</v>
          </cell>
          <cell r="H435">
            <v>91</v>
          </cell>
        </row>
        <row r="436">
          <cell r="A436">
            <v>31040301603</v>
          </cell>
          <cell r="B436" t="str">
            <v>咽部冷冻治疗</v>
          </cell>
        </row>
        <row r="436">
          <cell r="E436" t="str">
            <v>次</v>
          </cell>
          <cell r="F436">
            <v>91</v>
          </cell>
          <cell r="G436">
            <v>91</v>
          </cell>
          <cell r="H436">
            <v>91</v>
          </cell>
        </row>
        <row r="437">
          <cell r="A437">
            <v>31040301604</v>
          </cell>
          <cell r="B437" t="str">
            <v>咽部等离子治疗</v>
          </cell>
        </row>
        <row r="437">
          <cell r="E437" t="str">
            <v>次</v>
          </cell>
          <cell r="F437">
            <v>91</v>
          </cell>
          <cell r="G437">
            <v>91</v>
          </cell>
          <cell r="H437">
            <v>91</v>
          </cell>
        </row>
        <row r="438">
          <cell r="A438">
            <v>31040390100</v>
          </cell>
          <cell r="B438" t="str">
            <v>喉咽部取异物</v>
          </cell>
          <cell r="C438" t="str">
            <v>含麻醉、麻醉药物及材料费</v>
          </cell>
        </row>
        <row r="438">
          <cell r="E438" t="str">
            <v>次</v>
          </cell>
          <cell r="F438">
            <v>26</v>
          </cell>
          <cell r="G438">
            <v>26</v>
          </cell>
          <cell r="H438">
            <v>26</v>
          </cell>
        </row>
        <row r="439">
          <cell r="A439">
            <v>31040390101</v>
          </cell>
          <cell r="B439" t="str">
            <v>食道上段异物取出</v>
          </cell>
          <cell r="C439" t="str">
            <v>含麻醉、麻醉药物及材料费</v>
          </cell>
        </row>
        <row r="439">
          <cell r="E439" t="str">
            <v>次</v>
          </cell>
          <cell r="F439">
            <v>26</v>
          </cell>
          <cell r="G439">
            <v>26</v>
          </cell>
          <cell r="H439">
            <v>26</v>
          </cell>
        </row>
        <row r="440">
          <cell r="A440">
            <v>3105</v>
          </cell>
          <cell r="B440" t="str">
            <v>5．口腔颌面</v>
          </cell>
        </row>
        <row r="440">
          <cell r="D440" t="str">
            <v>一次性注射手柄、一次性高速涡轮手机</v>
          </cell>
        </row>
        <row r="441">
          <cell r="A441">
            <v>31050000101</v>
          </cell>
          <cell r="B441" t="str">
            <v>口腔治疗用麻醉</v>
          </cell>
        </row>
        <row r="441">
          <cell r="E441" t="str">
            <v>次</v>
          </cell>
          <cell r="F441">
            <v>11</v>
          </cell>
          <cell r="G441">
            <v>11</v>
          </cell>
          <cell r="H441">
            <v>11</v>
          </cell>
        </row>
        <row r="442">
          <cell r="A442">
            <v>310501</v>
          </cell>
          <cell r="B442" t="str">
            <v>口腔综合检查</v>
          </cell>
        </row>
        <row r="443">
          <cell r="A443">
            <v>31050100300</v>
          </cell>
          <cell r="B443" t="str">
            <v>合力测量检查</v>
          </cell>
          <cell r="C443" t="str">
            <v>指专用仪器检查</v>
          </cell>
        </row>
        <row r="443">
          <cell r="E443" t="str">
            <v>人次</v>
          </cell>
          <cell r="F443">
            <v>2</v>
          </cell>
          <cell r="G443">
            <v>2</v>
          </cell>
          <cell r="H443">
            <v>2</v>
          </cell>
        </row>
        <row r="444">
          <cell r="A444">
            <v>31050100400</v>
          </cell>
          <cell r="B444" t="str">
            <v>咀嚼功能检查</v>
          </cell>
          <cell r="C444" t="str">
            <v>指专用仪器检查</v>
          </cell>
        </row>
        <row r="444">
          <cell r="E444" t="str">
            <v>人次</v>
          </cell>
          <cell r="F444">
            <v>5</v>
          </cell>
          <cell r="G444">
            <v>5</v>
          </cell>
          <cell r="H444">
            <v>5</v>
          </cell>
        </row>
        <row r="445">
          <cell r="A445">
            <v>31050100600</v>
          </cell>
          <cell r="B445" t="str">
            <v>唾液流量测定</v>
          </cell>
          <cell r="C445" t="str">
            <v>含全唾液流量、单个腺体流量测定</v>
          </cell>
        </row>
        <row r="445">
          <cell r="E445" t="str">
            <v>人次</v>
          </cell>
          <cell r="F445">
            <v>5</v>
          </cell>
          <cell r="G445">
            <v>5</v>
          </cell>
          <cell r="H445">
            <v>5</v>
          </cell>
        </row>
        <row r="446">
          <cell r="A446">
            <v>31050100700</v>
          </cell>
          <cell r="B446" t="str">
            <v>口腔模型制备</v>
          </cell>
          <cell r="C446" t="str">
            <v>含口腔印模制取、石膏模型灌制、普通藻酸盐印摸材、普通石膏、硅橡胶、硬石膏、超硬石膏</v>
          </cell>
        </row>
        <row r="446">
          <cell r="E446" t="str">
            <v>单颌</v>
          </cell>
          <cell r="F446">
            <v>33</v>
          </cell>
          <cell r="G446">
            <v>33</v>
          </cell>
          <cell r="H446">
            <v>33</v>
          </cell>
        </row>
        <row r="447">
          <cell r="A447">
            <v>31050100800</v>
          </cell>
          <cell r="B447" t="str">
            <v>记存模型制备</v>
          </cell>
          <cell r="C447" t="str">
            <v>含印模制取、模型灌制、修正及取蜡型硅橡胶、硬石膏、超硬石膏</v>
          </cell>
        </row>
        <row r="447">
          <cell r="E447" t="str">
            <v>单颌</v>
          </cell>
          <cell r="F447">
            <v>44</v>
          </cell>
          <cell r="G447">
            <v>44</v>
          </cell>
          <cell r="H447">
            <v>44</v>
          </cell>
        </row>
        <row r="448">
          <cell r="A448">
            <v>31050100900</v>
          </cell>
          <cell r="B448" t="str">
            <v>面部模型制备</v>
          </cell>
          <cell r="C448" t="str">
            <v>含印模制取、石膏模型灌制及修正，硅橡胶、硬石膏、超硬石膏</v>
          </cell>
        </row>
        <row r="448">
          <cell r="E448" t="str">
            <v>人次</v>
          </cell>
          <cell r="F448">
            <v>55</v>
          </cell>
          <cell r="G448">
            <v>55</v>
          </cell>
          <cell r="H448">
            <v>55</v>
          </cell>
        </row>
        <row r="449">
          <cell r="A449">
            <v>31050101100</v>
          </cell>
          <cell r="B449" t="str">
            <v>口腔常规检查</v>
          </cell>
          <cell r="C449" t="str">
            <v>含口腔内镜检查</v>
          </cell>
        </row>
        <row r="449">
          <cell r="E449" t="str">
            <v>人次</v>
          </cell>
          <cell r="F449">
            <v>5</v>
          </cell>
          <cell r="G449">
            <v>5</v>
          </cell>
          <cell r="H449">
            <v>5</v>
          </cell>
        </row>
        <row r="450">
          <cell r="A450">
            <v>310502</v>
          </cell>
          <cell r="B450" t="str">
            <v>牙体牙髓检查</v>
          </cell>
        </row>
        <row r="451">
          <cell r="A451">
            <v>31050200100</v>
          </cell>
          <cell r="B451" t="str">
            <v>牙髓活力检查</v>
          </cell>
          <cell r="C451" t="str">
            <v>含冷测、热测、牙髓活力电测等</v>
          </cell>
        </row>
        <row r="451">
          <cell r="E451" t="str">
            <v>每牙</v>
          </cell>
          <cell r="F451">
            <v>5</v>
          </cell>
          <cell r="G451">
            <v>5</v>
          </cell>
          <cell r="H451">
            <v>5</v>
          </cell>
        </row>
        <row r="452">
          <cell r="A452">
            <v>310503</v>
          </cell>
          <cell r="B452" t="str">
            <v>牙周检查</v>
          </cell>
        </row>
        <row r="453">
          <cell r="A453">
            <v>31050300100</v>
          </cell>
          <cell r="B453" t="str">
            <v>白细胞趋化功能检查</v>
          </cell>
          <cell r="C453" t="str">
            <v>含龈沟液白细胞采集或血白细胞采集,实验室白细胞趋化功能测定</v>
          </cell>
        </row>
        <row r="453">
          <cell r="E453" t="str">
            <v>人次</v>
          </cell>
          <cell r="F453">
            <v>15</v>
          </cell>
          <cell r="G453">
            <v>15</v>
          </cell>
          <cell r="H453">
            <v>15</v>
          </cell>
        </row>
        <row r="454">
          <cell r="A454">
            <v>31050300300</v>
          </cell>
          <cell r="B454" t="str">
            <v>牙周常规检查</v>
          </cell>
          <cell r="C454" t="str">
            <v>含咬合动度测定、龈沟液量测定、龈上菌斑检查</v>
          </cell>
        </row>
        <row r="454">
          <cell r="E454" t="str">
            <v>每牙</v>
          </cell>
          <cell r="F454">
            <v>1</v>
          </cell>
          <cell r="G454">
            <v>1</v>
          </cell>
          <cell r="H454">
            <v>1</v>
          </cell>
        </row>
        <row r="455">
          <cell r="A455">
            <v>31050300500</v>
          </cell>
          <cell r="B455" t="str">
            <v>菌斑微生物检测</v>
          </cell>
          <cell r="C455" t="str">
            <v>指刚果红负染法、暗视野显微镜、Periocheck法，含龈上菌斑检查、菌斑采集及微生物检测</v>
          </cell>
          <cell r="D455" t="str">
            <v>Periocheck试剂盒</v>
          </cell>
          <cell r="E455" t="str">
            <v>次</v>
          </cell>
          <cell r="F455">
            <v>5</v>
          </cell>
          <cell r="G455">
            <v>5</v>
          </cell>
          <cell r="H455">
            <v>5</v>
          </cell>
        </row>
        <row r="456">
          <cell r="A456">
            <v>310504</v>
          </cell>
          <cell r="B456" t="str">
            <v>口腔颌面功能检查</v>
          </cell>
        </row>
        <row r="457">
          <cell r="A457">
            <v>31050400200</v>
          </cell>
          <cell r="B457" t="str">
            <v>面神经功能电脑检测</v>
          </cell>
          <cell r="C457" t="str">
            <v>指用数码相机及专门的软件包（QFES）而进行的客观检测方法</v>
          </cell>
        </row>
        <row r="457">
          <cell r="E457" t="str">
            <v>次</v>
          </cell>
          <cell r="F457">
            <v>15</v>
          </cell>
          <cell r="G457">
            <v>15</v>
          </cell>
          <cell r="H457">
            <v>15</v>
          </cell>
        </row>
        <row r="458">
          <cell r="A458">
            <v>31050400300</v>
          </cell>
          <cell r="B458" t="str">
            <v>面神经肌电图检查（额部）</v>
          </cell>
          <cell r="C458" t="str">
            <v>每功能区均含双侧</v>
          </cell>
        </row>
        <row r="458">
          <cell r="E458" t="str">
            <v>功能区</v>
          </cell>
          <cell r="F458">
            <v>20</v>
          </cell>
          <cell r="G458">
            <v>20</v>
          </cell>
          <cell r="H458">
            <v>20</v>
          </cell>
        </row>
        <row r="459">
          <cell r="A459">
            <v>31050400302</v>
          </cell>
          <cell r="B459" t="str">
            <v>面神经肌电图检查（眼部）</v>
          </cell>
          <cell r="C459" t="str">
            <v>每功能区均含双侧</v>
          </cell>
        </row>
        <row r="459">
          <cell r="E459" t="str">
            <v>功能区</v>
          </cell>
          <cell r="F459">
            <v>20</v>
          </cell>
          <cell r="G459">
            <v>20</v>
          </cell>
          <cell r="H459">
            <v>20</v>
          </cell>
        </row>
        <row r="460">
          <cell r="A460">
            <v>31050400304</v>
          </cell>
          <cell r="B460" t="str">
            <v>面神经肌电图检查（上唇部）</v>
          </cell>
          <cell r="C460" t="str">
            <v>每功能区均含双侧</v>
          </cell>
        </row>
        <row r="460">
          <cell r="E460" t="str">
            <v>功能区</v>
          </cell>
          <cell r="F460">
            <v>20</v>
          </cell>
          <cell r="G460">
            <v>20</v>
          </cell>
          <cell r="H460">
            <v>20</v>
          </cell>
        </row>
        <row r="461">
          <cell r="A461">
            <v>31050400306</v>
          </cell>
          <cell r="B461" t="str">
            <v>面神经肌电图检查（下唇部）</v>
          </cell>
          <cell r="C461" t="str">
            <v>每功能区均含双侧</v>
          </cell>
        </row>
        <row r="461">
          <cell r="E461" t="str">
            <v>功能区</v>
          </cell>
          <cell r="F461">
            <v>20</v>
          </cell>
          <cell r="G461">
            <v>20</v>
          </cell>
          <cell r="H461">
            <v>20</v>
          </cell>
        </row>
        <row r="462">
          <cell r="A462">
            <v>31050400399</v>
          </cell>
          <cell r="B462" t="str">
            <v>面神经肌电图检查</v>
          </cell>
          <cell r="C462" t="str">
            <v>每功能区均含双侧</v>
          </cell>
        </row>
        <row r="462">
          <cell r="E462" t="str">
            <v>功能区</v>
          </cell>
          <cell r="F462">
            <v>20</v>
          </cell>
          <cell r="G462">
            <v>20</v>
          </cell>
          <cell r="H462">
            <v>20</v>
          </cell>
          <cell r="I462" t="str">
            <v>每人次最多按2个区计价</v>
          </cell>
        </row>
        <row r="463">
          <cell r="A463">
            <v>31050400400</v>
          </cell>
          <cell r="B463" t="str">
            <v>腭咽闭合功能检查</v>
          </cell>
          <cell r="C463" t="str">
            <v>指鼻咽纤维镜进行鼻音计检查、语音仪检查、计算机语音检查</v>
          </cell>
        </row>
        <row r="463">
          <cell r="E463" t="str">
            <v>次</v>
          </cell>
          <cell r="F463">
            <v>30</v>
          </cell>
          <cell r="G463">
            <v>30</v>
          </cell>
          <cell r="H463">
            <v>30</v>
          </cell>
        </row>
        <row r="464">
          <cell r="A464">
            <v>310505</v>
          </cell>
          <cell r="B464" t="str">
            <v>正颌外科手术前设计</v>
          </cell>
        </row>
        <row r="465">
          <cell r="A465">
            <v>31050500100</v>
          </cell>
          <cell r="B465" t="str">
            <v>正颌外科手术设计与面型预测（VTO技术）</v>
          </cell>
          <cell r="C465" t="str">
            <v>含X线头影测量、颌骨模板模拟手术及术后效果的预测</v>
          </cell>
          <cell r="D465" t="str">
            <v>录像带、计算机软盘、照相</v>
          </cell>
          <cell r="E465" t="str">
            <v>次</v>
          </cell>
          <cell r="F465">
            <v>33</v>
          </cell>
          <cell r="G465">
            <v>33</v>
          </cell>
          <cell r="H465">
            <v>33</v>
          </cell>
        </row>
        <row r="466">
          <cell r="A466">
            <v>31050500101</v>
          </cell>
          <cell r="B466" t="str">
            <v>正颌外科手术设计与面型预测（电子计算机技术）</v>
          </cell>
          <cell r="C466" t="str">
            <v>含电子计算机专家系统行X线头影测量与诊断、手术模拟与术后效果的预测</v>
          </cell>
          <cell r="D466" t="str">
            <v>录像带、计算机软盘、照相</v>
          </cell>
          <cell r="E466" t="str">
            <v>次</v>
          </cell>
          <cell r="F466">
            <v>33</v>
          </cell>
          <cell r="G466">
            <v>33</v>
          </cell>
          <cell r="H466">
            <v>33</v>
          </cell>
        </row>
        <row r="467">
          <cell r="A467">
            <v>31050500200</v>
          </cell>
          <cell r="B467" t="str">
            <v>云纹仪检查（正位）</v>
          </cell>
        </row>
        <row r="467">
          <cell r="D467" t="str">
            <v>化妆品、照相底片及冲印</v>
          </cell>
          <cell r="E467" t="str">
            <v>次</v>
          </cell>
          <cell r="F467">
            <v>15</v>
          </cell>
          <cell r="G467">
            <v>15</v>
          </cell>
          <cell r="H467">
            <v>15</v>
          </cell>
        </row>
        <row r="468">
          <cell r="A468">
            <v>31050500201</v>
          </cell>
          <cell r="B468" t="str">
            <v>云纹仪检查(侧位)</v>
          </cell>
        </row>
        <row r="468">
          <cell r="D468" t="str">
            <v>化妆品、照相底片及冲印</v>
          </cell>
          <cell r="E468" t="str">
            <v>次</v>
          </cell>
          <cell r="F468">
            <v>15</v>
          </cell>
          <cell r="G468">
            <v>15</v>
          </cell>
          <cell r="H468">
            <v>15</v>
          </cell>
        </row>
        <row r="469">
          <cell r="A469">
            <v>31050500202</v>
          </cell>
          <cell r="B469" t="str">
            <v>云纹仪检查（斜位）</v>
          </cell>
        </row>
        <row r="469">
          <cell r="D469" t="str">
            <v>化妆品、照相底片及冲印</v>
          </cell>
          <cell r="E469" t="str">
            <v>次</v>
          </cell>
          <cell r="F469">
            <v>15</v>
          </cell>
          <cell r="G469">
            <v>15</v>
          </cell>
          <cell r="H469">
            <v>15</v>
          </cell>
        </row>
        <row r="470">
          <cell r="A470">
            <v>31050500300</v>
          </cell>
          <cell r="B470" t="str">
            <v>模型外科设计 </v>
          </cell>
          <cell r="C470" t="str">
            <v>含面弓转移、上合架、模型测量及模拟手术拼对等</v>
          </cell>
          <cell r="D470" t="str">
            <v>石膏模型制备</v>
          </cell>
          <cell r="E470" t="str">
            <v>次</v>
          </cell>
          <cell r="F470">
            <v>33</v>
          </cell>
          <cell r="G470">
            <v>33</v>
          </cell>
          <cell r="H470">
            <v>33</v>
          </cell>
        </row>
        <row r="471">
          <cell r="A471">
            <v>31050500400</v>
          </cell>
          <cell r="B471" t="str">
            <v>带环制备  </v>
          </cell>
          <cell r="C471" t="str">
            <v>含代型制作、带环的焊接、锤制、圆管焊接等技术</v>
          </cell>
          <cell r="D471" t="str">
            <v>石膏模型制备、分牙及牙体预备、粘接带环</v>
          </cell>
          <cell r="E471" t="str">
            <v>每个</v>
          </cell>
          <cell r="F471">
            <v>44</v>
          </cell>
          <cell r="G471">
            <v>44</v>
          </cell>
          <cell r="H471">
            <v>44</v>
          </cell>
        </row>
        <row r="472">
          <cell r="A472">
            <v>31050500500</v>
          </cell>
          <cell r="B472" t="str">
            <v>唇弓制备  </v>
          </cell>
          <cell r="C472" t="str">
            <v>含唇弓弯制、焊接等技术，以及钢丝、焊媒等材料</v>
          </cell>
          <cell r="D472" t="str">
            <v>方弓丝、予成牵引弓、唇弓及其他特殊材料</v>
          </cell>
          <cell r="E472" t="str">
            <v>每根</v>
          </cell>
          <cell r="F472">
            <v>66</v>
          </cell>
          <cell r="G472">
            <v>66</v>
          </cell>
          <cell r="H472">
            <v>66</v>
          </cell>
        </row>
        <row r="473">
          <cell r="A473">
            <v>31050500600</v>
          </cell>
          <cell r="B473" t="str">
            <v>合导板制备 </v>
          </cell>
          <cell r="C473" t="str">
            <v>含合导板制作、打磨、抛光，以及自凝牙托粉、单体、分离剂等</v>
          </cell>
        </row>
        <row r="473">
          <cell r="E473" t="str">
            <v>每个</v>
          </cell>
          <cell r="F473">
            <v>55</v>
          </cell>
          <cell r="G473">
            <v>55</v>
          </cell>
          <cell r="H473">
            <v>55</v>
          </cell>
        </row>
        <row r="474">
          <cell r="A474">
            <v>310506</v>
          </cell>
          <cell r="B474" t="str">
            <v>口腔关节病检查</v>
          </cell>
        </row>
        <row r="475">
          <cell r="A475">
            <v>31050600200</v>
          </cell>
          <cell r="B475" t="str">
            <v>颞颌关节镜检查</v>
          </cell>
        </row>
        <row r="475">
          <cell r="E475" t="str">
            <v>次</v>
          </cell>
          <cell r="F475">
            <v>60</v>
          </cell>
          <cell r="G475">
            <v>60</v>
          </cell>
          <cell r="H475">
            <v>60</v>
          </cell>
        </row>
        <row r="476">
          <cell r="A476">
            <v>31050600300</v>
          </cell>
          <cell r="B476" t="str">
            <v>关节腔压力测定</v>
          </cell>
        </row>
        <row r="476">
          <cell r="E476" t="str">
            <v>人次</v>
          </cell>
          <cell r="F476">
            <v>10</v>
          </cell>
          <cell r="G476">
            <v>10</v>
          </cell>
          <cell r="H476">
            <v>10</v>
          </cell>
        </row>
        <row r="477">
          <cell r="A477">
            <v>310508</v>
          </cell>
          <cell r="B477" t="str">
            <v>口腔修复检查</v>
          </cell>
        </row>
        <row r="478">
          <cell r="A478">
            <v>31050800100</v>
          </cell>
          <cell r="B478" t="str">
            <v>光合仪检查</v>
          </cell>
          <cell r="C478" t="str">
            <v>含光合仪合力测量、牙列合接触状态查、咬合仪检查</v>
          </cell>
        </row>
        <row r="478">
          <cell r="E478" t="str">
            <v>次</v>
          </cell>
          <cell r="F478">
            <v>20</v>
          </cell>
          <cell r="G478">
            <v>20</v>
          </cell>
          <cell r="H478">
            <v>20</v>
          </cell>
        </row>
        <row r="479">
          <cell r="A479">
            <v>31050800200</v>
          </cell>
          <cell r="B479" t="str">
            <v>测色仪检查</v>
          </cell>
          <cell r="C479" t="str">
            <v>指固定修复中牙的比色</v>
          </cell>
        </row>
        <row r="479">
          <cell r="E479" t="str">
            <v>次</v>
          </cell>
          <cell r="F479">
            <v>6</v>
          </cell>
          <cell r="G479">
            <v>6</v>
          </cell>
          <cell r="H479">
            <v>6</v>
          </cell>
        </row>
        <row r="480">
          <cell r="A480">
            <v>31050800300</v>
          </cell>
          <cell r="B480" t="str">
            <v>义齿压痛定位仪检查</v>
          </cell>
        </row>
        <row r="480">
          <cell r="E480" t="str">
            <v>每牙</v>
          </cell>
          <cell r="F480">
            <v>1</v>
          </cell>
          <cell r="G480">
            <v>1</v>
          </cell>
          <cell r="H480">
            <v>1</v>
          </cell>
        </row>
        <row r="481">
          <cell r="A481">
            <v>31050800400</v>
          </cell>
          <cell r="B481" t="str">
            <v>触痛仪检查</v>
          </cell>
          <cell r="C481" t="str">
            <v>指颞下颌关节病人肌肉关节区压痛痛域大小的测量</v>
          </cell>
        </row>
        <row r="481">
          <cell r="E481" t="str">
            <v>次</v>
          </cell>
          <cell r="F481">
            <v>5</v>
          </cell>
          <cell r="G481">
            <v>5</v>
          </cell>
          <cell r="H481">
            <v>5</v>
          </cell>
        </row>
        <row r="482">
          <cell r="A482">
            <v>310510</v>
          </cell>
          <cell r="B482" t="str">
            <v>口腔一般治疗</v>
          </cell>
        </row>
        <row r="483">
          <cell r="A483">
            <v>31051000100</v>
          </cell>
          <cell r="B483" t="str">
            <v>调合</v>
          </cell>
        </row>
        <row r="483">
          <cell r="E483" t="str">
            <v>每牙</v>
          </cell>
          <cell r="F483">
            <v>3.5</v>
          </cell>
          <cell r="G483">
            <v>3.5</v>
          </cell>
          <cell r="H483">
            <v>3.5</v>
          </cell>
        </row>
        <row r="484">
          <cell r="A484">
            <v>31051000200</v>
          </cell>
          <cell r="B484" t="str">
            <v>氟防龋治疗</v>
          </cell>
          <cell r="C484" t="str">
            <v>含局部涂氟、氟液含漱、氟打磨</v>
          </cell>
          <cell r="D484" t="str">
            <v>氟保护漆</v>
          </cell>
          <cell r="E484" t="str">
            <v>人次</v>
          </cell>
          <cell r="F484">
            <v>11</v>
          </cell>
          <cell r="G484">
            <v>11</v>
          </cell>
          <cell r="H484">
            <v>11</v>
          </cell>
        </row>
        <row r="485">
          <cell r="A485">
            <v>31051000300</v>
          </cell>
          <cell r="B485" t="str">
            <v>牙脱敏治疗</v>
          </cell>
        </row>
        <row r="485">
          <cell r="D485" t="str">
            <v>高分子脱敏剂</v>
          </cell>
          <cell r="E485" t="str">
            <v>每牙</v>
          </cell>
          <cell r="F485">
            <v>11</v>
          </cell>
          <cell r="G485">
            <v>11</v>
          </cell>
          <cell r="H485">
            <v>11</v>
          </cell>
        </row>
        <row r="486">
          <cell r="A486">
            <v>31051000400</v>
          </cell>
          <cell r="B486" t="str">
            <v>口腔局部冲洗上药</v>
          </cell>
          <cell r="C486" t="str">
            <v>含冲洗、含漱，牙周袋内上药、粘膜病变部位上药</v>
          </cell>
        </row>
        <row r="486">
          <cell r="E486" t="str">
            <v>人次</v>
          </cell>
          <cell r="F486">
            <v>11</v>
          </cell>
          <cell r="G486">
            <v>11</v>
          </cell>
          <cell r="H486">
            <v>11</v>
          </cell>
        </row>
        <row r="487">
          <cell r="A487">
            <v>31051000500</v>
          </cell>
          <cell r="B487" t="str">
            <v>不良修复体拆除</v>
          </cell>
        </row>
        <row r="487">
          <cell r="E487" t="str">
            <v>每牙</v>
          </cell>
          <cell r="F487">
            <v>11</v>
          </cell>
          <cell r="G487">
            <v>11</v>
          </cell>
          <cell r="H487">
            <v>11</v>
          </cell>
        </row>
        <row r="488">
          <cell r="A488">
            <v>31051000501</v>
          </cell>
          <cell r="B488" t="str">
            <v>不良充填体拆除</v>
          </cell>
        </row>
        <row r="488">
          <cell r="E488" t="str">
            <v>每牙</v>
          </cell>
          <cell r="F488">
            <v>11</v>
          </cell>
          <cell r="G488">
            <v>11</v>
          </cell>
          <cell r="H488">
            <v>11</v>
          </cell>
        </row>
        <row r="489">
          <cell r="A489">
            <v>31051000600</v>
          </cell>
          <cell r="B489" t="str">
            <v>牙开窗助萌术</v>
          </cell>
        </row>
        <row r="489">
          <cell r="E489" t="str">
            <v>每牙</v>
          </cell>
          <cell r="F489">
            <v>11</v>
          </cell>
          <cell r="G489">
            <v>11</v>
          </cell>
          <cell r="H489">
            <v>11</v>
          </cell>
        </row>
        <row r="490">
          <cell r="A490">
            <v>31051000700</v>
          </cell>
          <cell r="B490" t="str">
            <v>口腔局部止血</v>
          </cell>
          <cell r="C490" t="str">
            <v>含各种口腔内局部出血的清理创面、填塞或缝合等</v>
          </cell>
          <cell r="D490" t="str">
            <v>凝血酶、止血膏</v>
          </cell>
          <cell r="E490" t="str">
            <v>人次</v>
          </cell>
          <cell r="F490">
            <v>11</v>
          </cell>
          <cell r="G490">
            <v>11</v>
          </cell>
          <cell r="H490">
            <v>11</v>
          </cell>
          <cell r="I490" t="str">
            <v>拔牙等临床操作后止血不得收费</v>
          </cell>
        </row>
        <row r="491">
          <cell r="A491">
            <v>31051000800</v>
          </cell>
          <cell r="B491" t="str">
            <v>激光口内治疗（根管处置）</v>
          </cell>
        </row>
        <row r="491">
          <cell r="E491" t="str">
            <v>每部位</v>
          </cell>
          <cell r="F491">
            <v>17</v>
          </cell>
          <cell r="G491">
            <v>17</v>
          </cell>
          <cell r="H491">
            <v>17</v>
          </cell>
        </row>
        <row r="492">
          <cell r="A492">
            <v>31051000801</v>
          </cell>
          <cell r="B492" t="str">
            <v>激光口内治疗（牙周处置）</v>
          </cell>
        </row>
        <row r="492">
          <cell r="E492" t="str">
            <v>每部位</v>
          </cell>
          <cell r="F492">
            <v>17</v>
          </cell>
          <cell r="G492">
            <v>17</v>
          </cell>
          <cell r="H492">
            <v>17</v>
          </cell>
        </row>
        <row r="493">
          <cell r="A493">
            <v>31051000802</v>
          </cell>
          <cell r="B493" t="str">
            <v>激光口内治疗斑、痣、小肿物</v>
          </cell>
        </row>
        <row r="493">
          <cell r="E493" t="str">
            <v>每部位</v>
          </cell>
          <cell r="F493">
            <v>17</v>
          </cell>
          <cell r="G493">
            <v>17</v>
          </cell>
          <cell r="H493">
            <v>17</v>
          </cell>
        </row>
        <row r="494">
          <cell r="A494">
            <v>31051000803</v>
          </cell>
          <cell r="B494" t="str">
            <v>激光口内治疗各种溃疡</v>
          </cell>
        </row>
        <row r="494">
          <cell r="E494" t="str">
            <v>每部位</v>
          </cell>
          <cell r="F494">
            <v>17</v>
          </cell>
          <cell r="G494">
            <v>17</v>
          </cell>
          <cell r="H494">
            <v>17</v>
          </cell>
        </row>
        <row r="495">
          <cell r="A495">
            <v>31051000900</v>
          </cell>
          <cell r="B495" t="str">
            <v>口内脓肿切开引流术</v>
          </cell>
        </row>
        <row r="495">
          <cell r="E495" t="str">
            <v>次</v>
          </cell>
          <cell r="F495">
            <v>11</v>
          </cell>
          <cell r="G495">
            <v>11</v>
          </cell>
          <cell r="H495">
            <v>11</v>
          </cell>
        </row>
        <row r="496">
          <cell r="A496">
            <v>31051001000</v>
          </cell>
          <cell r="B496" t="str">
            <v>牙外伤结扎固定术</v>
          </cell>
          <cell r="C496" t="str">
            <v>含局麻、复位、结扎固定及调合</v>
          </cell>
          <cell r="D496" t="str">
            <v>结扎固定材料</v>
          </cell>
          <cell r="E496" t="str">
            <v>每牙</v>
          </cell>
          <cell r="F496">
            <v>33</v>
          </cell>
          <cell r="G496">
            <v>33</v>
          </cell>
          <cell r="H496">
            <v>33</v>
          </cell>
        </row>
        <row r="497">
          <cell r="A497">
            <v>31051001100</v>
          </cell>
          <cell r="B497" t="str">
            <v>拆除固定装置</v>
          </cell>
        </row>
        <row r="497">
          <cell r="E497" t="str">
            <v>每装置</v>
          </cell>
          <cell r="F497">
            <v>11</v>
          </cell>
          <cell r="G497">
            <v>11</v>
          </cell>
          <cell r="H497">
            <v>11</v>
          </cell>
        </row>
        <row r="498">
          <cell r="A498">
            <v>31051001200</v>
          </cell>
          <cell r="B498" t="str">
            <v>口腔活检术</v>
          </cell>
          <cell r="C498" t="str">
            <v>含口腔软组织活检</v>
          </cell>
        </row>
        <row r="498">
          <cell r="E498" t="str">
            <v>次</v>
          </cell>
          <cell r="F498">
            <v>66</v>
          </cell>
          <cell r="G498">
            <v>66</v>
          </cell>
          <cell r="H498">
            <v>66</v>
          </cell>
          <cell r="I498" t="str">
            <v>6周岁及以下儿童加收30%</v>
          </cell>
        </row>
        <row r="499">
          <cell r="A499">
            <v>31051090100</v>
          </cell>
          <cell r="B499" t="str">
            <v>种植体周围翻瓣刮治术</v>
          </cell>
          <cell r="C499" t="str">
            <v>局部浸润或阻滞麻醉，种植体周围软组织翻瓣，显露炎症累及的种植体表面，彻底清除周围炎症组织，冲洗，缝合</v>
          </cell>
        </row>
        <row r="499">
          <cell r="E499" t="str">
            <v>例</v>
          </cell>
          <cell r="F499">
            <v>80</v>
          </cell>
          <cell r="G499">
            <v>80</v>
          </cell>
          <cell r="H499">
            <v>80</v>
          </cell>
          <cell r="I499" t="str">
            <v>假牙周围炎治疗不得按此收费</v>
          </cell>
        </row>
        <row r="500">
          <cell r="A500">
            <v>310511</v>
          </cell>
          <cell r="B500" t="str">
            <v>牙体牙髓治疗</v>
          </cell>
        </row>
        <row r="500">
          <cell r="D500" t="str">
            <v>特殊材料</v>
          </cell>
        </row>
        <row r="501">
          <cell r="A501">
            <v>31051100100</v>
          </cell>
          <cell r="B501" t="str">
            <v>简单充填术（Ⅰ类洞的充填）</v>
          </cell>
          <cell r="C501" t="str">
            <v>含备洞、垫底、洞型设计及咬合检查、充填体抛光术</v>
          </cell>
        </row>
        <row r="501">
          <cell r="E501" t="str">
            <v>每牙</v>
          </cell>
          <cell r="F501">
            <v>33</v>
          </cell>
          <cell r="G501">
            <v>33</v>
          </cell>
          <cell r="H501">
            <v>33</v>
          </cell>
        </row>
        <row r="502">
          <cell r="A502">
            <v>31051100101</v>
          </cell>
          <cell r="B502" t="str">
            <v>简单充填术(V类洞的充填)</v>
          </cell>
          <cell r="C502" t="str">
            <v>含备洞、垫底、洞型设计及咬合检查、充填体抛光术</v>
          </cell>
        </row>
        <row r="502">
          <cell r="E502" t="str">
            <v>每牙</v>
          </cell>
          <cell r="F502">
            <v>33</v>
          </cell>
          <cell r="G502">
            <v>33</v>
          </cell>
          <cell r="H502">
            <v>33</v>
          </cell>
        </row>
        <row r="503">
          <cell r="A503">
            <v>31051100200</v>
          </cell>
          <cell r="B503" t="str">
            <v>复杂充填术(II类洞的充填)</v>
          </cell>
          <cell r="C503" t="str">
            <v>含龋齿的特殊检查(如检知液、光纤透照仪等)、备洞、垫底、洞形设计及咬合检查</v>
          </cell>
        </row>
        <row r="503">
          <cell r="E503" t="str">
            <v>每牙</v>
          </cell>
          <cell r="F503">
            <v>44</v>
          </cell>
          <cell r="G503">
            <v>44</v>
          </cell>
          <cell r="H503">
            <v>44</v>
          </cell>
        </row>
        <row r="504">
          <cell r="A504">
            <v>31051100201</v>
          </cell>
          <cell r="B504" t="str">
            <v>复杂充填术(III类洞的充填)</v>
          </cell>
          <cell r="C504" t="str">
            <v>含龋齿的特殊检查(如检知液、光纤透照仪等)、备洞、垫底、洞形设计及咬合检查</v>
          </cell>
        </row>
        <row r="504">
          <cell r="E504" t="str">
            <v>每牙</v>
          </cell>
          <cell r="F504">
            <v>44</v>
          </cell>
          <cell r="G504">
            <v>44</v>
          </cell>
          <cell r="H504">
            <v>44</v>
          </cell>
        </row>
        <row r="505">
          <cell r="A505">
            <v>31051100202</v>
          </cell>
          <cell r="B505" t="str">
            <v>复杂充填术(IV类洞的充填)</v>
          </cell>
          <cell r="C505" t="str">
            <v>含龋齿的特殊检查(如检知液、光纤透照仪等)、备洞、垫底、洞形设计及咬合检查</v>
          </cell>
        </row>
        <row r="505">
          <cell r="E505" t="str">
            <v>每牙</v>
          </cell>
          <cell r="F505">
            <v>44</v>
          </cell>
          <cell r="G505">
            <v>44</v>
          </cell>
          <cell r="H505">
            <v>44</v>
          </cell>
        </row>
        <row r="506">
          <cell r="A506">
            <v>31051100203</v>
          </cell>
          <cell r="B506" t="str">
            <v>复杂充填术(大面积缺损的充填)</v>
          </cell>
          <cell r="C506" t="str">
            <v>含龋齿的特殊检查(如检知液、光纤透照仪等)、备洞、垫底、洞形设计及咬合检查</v>
          </cell>
        </row>
        <row r="506">
          <cell r="E506" t="str">
            <v>每牙</v>
          </cell>
          <cell r="F506">
            <v>44</v>
          </cell>
          <cell r="G506">
            <v>44</v>
          </cell>
          <cell r="H506">
            <v>44</v>
          </cell>
        </row>
        <row r="507">
          <cell r="A507">
            <v>31051100204</v>
          </cell>
          <cell r="B507" t="str">
            <v>化学微创祛龋术</v>
          </cell>
          <cell r="C507" t="str">
            <v>含龋齿的特殊检查(如检知液、光纤透照仪等)</v>
          </cell>
        </row>
        <row r="507">
          <cell r="E507" t="str">
            <v>每牙</v>
          </cell>
          <cell r="F507">
            <v>44</v>
          </cell>
          <cell r="G507">
            <v>44</v>
          </cell>
          <cell r="H507">
            <v>44</v>
          </cell>
        </row>
        <row r="508">
          <cell r="A508">
            <v>31051100300</v>
          </cell>
          <cell r="B508" t="str">
            <v>牙体桩钉固位修复术</v>
          </cell>
          <cell r="C508" t="str">
            <v>含备洞、垫底、洞形设计、打桩(钉)、充填、充填材料及咬合检查、充填体抛光术</v>
          </cell>
          <cell r="D508" t="str">
            <v>桩、钉</v>
          </cell>
          <cell r="E508" t="str">
            <v>每牙</v>
          </cell>
          <cell r="F508">
            <v>55</v>
          </cell>
          <cell r="G508">
            <v>55</v>
          </cell>
          <cell r="H508">
            <v>55</v>
          </cell>
        </row>
        <row r="509">
          <cell r="A509">
            <v>31051100400</v>
          </cell>
          <cell r="B509" t="str">
            <v>牙体缺损粘接修复术</v>
          </cell>
          <cell r="C509" t="str">
            <v>含牙体预备、酸蚀、粘接、充填、充填材料及咬合检查、充填体抛光术</v>
          </cell>
        </row>
        <row r="509">
          <cell r="E509" t="str">
            <v>每牙</v>
          </cell>
          <cell r="F509">
            <v>44</v>
          </cell>
          <cell r="G509">
            <v>44</v>
          </cell>
          <cell r="H509">
            <v>44</v>
          </cell>
        </row>
        <row r="510">
          <cell r="A510">
            <v>31051100500</v>
          </cell>
          <cell r="B510" t="str">
            <v>充填体抛光术</v>
          </cell>
          <cell r="C510" t="str">
            <v>指各类充填体的修整和抛光</v>
          </cell>
        </row>
        <row r="510">
          <cell r="E510" t="str">
            <v>每牙</v>
          </cell>
          <cell r="F510">
            <v>2.5</v>
          </cell>
          <cell r="G510">
            <v>2.5</v>
          </cell>
          <cell r="H510">
            <v>2.5</v>
          </cell>
        </row>
        <row r="511">
          <cell r="A511">
            <v>31051100700</v>
          </cell>
          <cell r="B511" t="str">
            <v>树脂嵌体修复术</v>
          </cell>
          <cell r="C511" t="str">
            <v>含牙体预备和嵌体修复</v>
          </cell>
        </row>
        <row r="511">
          <cell r="E511" t="str">
            <v>每牙</v>
          </cell>
          <cell r="F511">
            <v>66</v>
          </cell>
          <cell r="G511">
            <v>66</v>
          </cell>
          <cell r="H511">
            <v>66</v>
          </cell>
        </row>
        <row r="512">
          <cell r="A512">
            <v>31051100800</v>
          </cell>
          <cell r="B512" t="str">
            <v>橡皮障隔湿法</v>
          </cell>
          <cell r="C512" t="str">
            <v>含一次性橡皮布</v>
          </cell>
        </row>
        <row r="512">
          <cell r="E512" t="str">
            <v>次</v>
          </cell>
          <cell r="F512">
            <v>22</v>
          </cell>
          <cell r="G512">
            <v>22</v>
          </cell>
          <cell r="H512">
            <v>22</v>
          </cell>
        </row>
        <row r="513">
          <cell r="A513">
            <v>31051101100</v>
          </cell>
          <cell r="B513" t="str">
            <v>盖髓术</v>
          </cell>
          <cell r="C513" t="str">
            <v>含备洞、间接盖髓或直接盖髓、垫底、安抚</v>
          </cell>
          <cell r="D513" t="str">
            <v>盖髓剂</v>
          </cell>
          <cell r="E513" t="str">
            <v>每牙</v>
          </cell>
          <cell r="F513">
            <v>5.5</v>
          </cell>
          <cell r="G513">
            <v>5.5</v>
          </cell>
          <cell r="H513">
            <v>5.5</v>
          </cell>
        </row>
        <row r="514">
          <cell r="A514">
            <v>31051101101</v>
          </cell>
          <cell r="B514" t="str">
            <v>龋齿的特殊检查</v>
          </cell>
        </row>
        <row r="514">
          <cell r="E514" t="str">
            <v>每牙</v>
          </cell>
          <cell r="F514">
            <v>5.5</v>
          </cell>
          <cell r="G514">
            <v>5.5</v>
          </cell>
          <cell r="H514">
            <v>5.5</v>
          </cell>
        </row>
        <row r="515">
          <cell r="A515">
            <v>31051101200</v>
          </cell>
          <cell r="B515" t="str">
            <v>牙髓失活术</v>
          </cell>
          <cell r="C515" t="str">
            <v>含开髓、备洞、封药</v>
          </cell>
        </row>
        <row r="515">
          <cell r="E515" t="str">
            <v>每牙</v>
          </cell>
          <cell r="F515">
            <v>17</v>
          </cell>
          <cell r="G515">
            <v>17</v>
          </cell>
          <cell r="H515">
            <v>17</v>
          </cell>
        </row>
        <row r="516">
          <cell r="A516">
            <v>31051101300</v>
          </cell>
          <cell r="B516" t="str">
            <v>开髓引流术</v>
          </cell>
          <cell r="C516" t="str">
            <v>含开髓</v>
          </cell>
        </row>
        <row r="516">
          <cell r="E516" t="str">
            <v>每牙</v>
          </cell>
          <cell r="F516">
            <v>17</v>
          </cell>
          <cell r="G516">
            <v>17</v>
          </cell>
          <cell r="H516">
            <v>17</v>
          </cell>
        </row>
        <row r="517">
          <cell r="A517">
            <v>31051101400</v>
          </cell>
          <cell r="B517" t="str">
            <v>干髓术</v>
          </cell>
          <cell r="C517" t="str">
            <v>含揭髓顶、切冠髓、FC浴、放置干髓剂等</v>
          </cell>
        </row>
        <row r="517">
          <cell r="E517" t="str">
            <v>每牙</v>
          </cell>
          <cell r="F517">
            <v>5.5</v>
          </cell>
          <cell r="G517">
            <v>5.5</v>
          </cell>
          <cell r="H517">
            <v>5.5</v>
          </cell>
        </row>
        <row r="518">
          <cell r="A518">
            <v>31051101500</v>
          </cell>
          <cell r="B518" t="str">
            <v>牙髓摘除术</v>
          </cell>
          <cell r="C518" t="str">
            <v>含揭髓顶、拔髓、荡洗根管</v>
          </cell>
        </row>
        <row r="518">
          <cell r="E518" t="str">
            <v>每根管</v>
          </cell>
          <cell r="F518">
            <v>5.5</v>
          </cell>
          <cell r="G518">
            <v>5.5</v>
          </cell>
          <cell r="H518">
            <v>5.5</v>
          </cell>
        </row>
        <row r="519">
          <cell r="A519">
            <v>31051101600</v>
          </cell>
          <cell r="B519" t="str">
            <v>根管预备</v>
          </cell>
          <cell r="C519" t="str">
            <v>含髓腔预备、根管预备、根管冲洗和根管长度测量</v>
          </cell>
          <cell r="D519" t="str">
            <v>牙锉（机用）、根管锉（机用）</v>
          </cell>
          <cell r="E519" t="str">
            <v>每根管</v>
          </cell>
          <cell r="F519">
            <v>14.5</v>
          </cell>
          <cell r="G519">
            <v>14.5</v>
          </cell>
          <cell r="H519">
            <v>14.5</v>
          </cell>
        </row>
        <row r="520">
          <cell r="A520">
            <v>31051101700</v>
          </cell>
          <cell r="B520" t="str">
            <v>根管充填术</v>
          </cell>
        </row>
        <row r="520">
          <cell r="E520" t="str">
            <v>每根管</v>
          </cell>
          <cell r="F520">
            <v>33</v>
          </cell>
          <cell r="G520">
            <v>33</v>
          </cell>
          <cell r="H520">
            <v>33</v>
          </cell>
        </row>
        <row r="521">
          <cell r="A521">
            <v>31051101800</v>
          </cell>
          <cell r="B521" t="str">
            <v>显微根管治疗术</v>
          </cell>
          <cell r="C521" t="str">
            <v>含显微镜下复杂根管治疗、 根尖屏障制备等</v>
          </cell>
        </row>
        <row r="521">
          <cell r="E521" t="str">
            <v>每根管</v>
          </cell>
          <cell r="F521">
            <v>66</v>
          </cell>
          <cell r="G521">
            <v>66</v>
          </cell>
          <cell r="H521">
            <v>66</v>
          </cell>
        </row>
        <row r="522">
          <cell r="A522">
            <v>31051101900</v>
          </cell>
          <cell r="B522" t="str">
            <v>髓腔消毒术</v>
          </cell>
          <cell r="C522" t="str">
            <v>含髓腔或根管消毒、瘘管治疗</v>
          </cell>
        </row>
        <row r="522">
          <cell r="E522" t="str">
            <v>每根管</v>
          </cell>
          <cell r="F522">
            <v>2.5</v>
          </cell>
          <cell r="G522">
            <v>2.5</v>
          </cell>
          <cell r="H522">
            <v>2.5</v>
          </cell>
        </row>
        <row r="523">
          <cell r="A523">
            <v>31051102000</v>
          </cell>
          <cell r="B523" t="str">
            <v>牙髓塑化治疗术</v>
          </cell>
          <cell r="C523" t="str">
            <v>含根管预备及塑化</v>
          </cell>
        </row>
        <row r="523">
          <cell r="E523" t="str">
            <v>每根管</v>
          </cell>
          <cell r="F523">
            <v>28</v>
          </cell>
          <cell r="G523">
            <v>28</v>
          </cell>
          <cell r="H523">
            <v>28</v>
          </cell>
        </row>
        <row r="524">
          <cell r="A524">
            <v>31051102100</v>
          </cell>
          <cell r="B524" t="str">
            <v>根管再治疗术</v>
          </cell>
          <cell r="C524" t="str">
            <v>含取根管内充物、疑难根管口的定位、不通根管的扩通、取根管内折断器械</v>
          </cell>
        </row>
        <row r="524">
          <cell r="E524" t="str">
            <v>每根管</v>
          </cell>
          <cell r="F524">
            <v>50</v>
          </cell>
          <cell r="G524">
            <v>50</v>
          </cell>
          <cell r="H524">
            <v>50</v>
          </cell>
        </row>
        <row r="525">
          <cell r="A525">
            <v>31051102200</v>
          </cell>
          <cell r="B525" t="str">
            <v>髓腔穿孔修补术</v>
          </cell>
          <cell r="C525" t="str">
            <v>含髓腔或根管穿孔</v>
          </cell>
        </row>
        <row r="525">
          <cell r="E525" t="str">
            <v>每根管</v>
          </cell>
          <cell r="F525">
            <v>11</v>
          </cell>
          <cell r="G525">
            <v>11</v>
          </cell>
          <cell r="H525">
            <v>11</v>
          </cell>
        </row>
        <row r="526">
          <cell r="A526">
            <v>31051102300</v>
          </cell>
          <cell r="B526" t="str">
            <v>根管壁穿孔外科修补术</v>
          </cell>
          <cell r="C526" t="str">
            <v>含翻瓣、穿孔修补；不含根管充填</v>
          </cell>
        </row>
        <row r="526">
          <cell r="E526" t="str">
            <v>每根管</v>
          </cell>
          <cell r="F526">
            <v>50</v>
          </cell>
          <cell r="G526">
            <v>50</v>
          </cell>
          <cell r="H526">
            <v>50</v>
          </cell>
        </row>
        <row r="527">
          <cell r="A527">
            <v>31051102400</v>
          </cell>
          <cell r="B527" t="str">
            <v>牙槽骨烧伤清创术</v>
          </cell>
          <cell r="C527" t="str">
            <v>指牙髓治疗药物所致的烧伤；含去除坏死组织和死骨、上药</v>
          </cell>
        </row>
        <row r="527">
          <cell r="E527" t="str">
            <v>次</v>
          </cell>
          <cell r="F527">
            <v>11</v>
          </cell>
          <cell r="G527">
            <v>11</v>
          </cell>
          <cell r="H527">
            <v>11</v>
          </cell>
        </row>
        <row r="528">
          <cell r="A528">
            <v>31051102500</v>
          </cell>
          <cell r="B528" t="str">
            <v>根管内固定术</v>
          </cell>
          <cell r="C528" t="str">
            <v>含根管预备</v>
          </cell>
          <cell r="D528" t="str">
            <v>钛桩</v>
          </cell>
          <cell r="E528" t="str">
            <v>每根管</v>
          </cell>
          <cell r="F528">
            <v>44</v>
          </cell>
          <cell r="G528">
            <v>44</v>
          </cell>
          <cell r="H528">
            <v>44</v>
          </cell>
        </row>
        <row r="529">
          <cell r="A529">
            <v>31051102600</v>
          </cell>
          <cell r="B529" t="str">
            <v>劈裂牙治疗</v>
          </cell>
          <cell r="C529" t="str">
            <v>含取劈裂牙残片、劈裂牙结扎；不含根管治疗</v>
          </cell>
        </row>
        <row r="529">
          <cell r="E529" t="str">
            <v>每牙</v>
          </cell>
          <cell r="F529">
            <v>22</v>
          </cell>
          <cell r="G529">
            <v>22</v>
          </cell>
          <cell r="H529">
            <v>22</v>
          </cell>
        </row>
        <row r="530">
          <cell r="A530">
            <v>31051102700</v>
          </cell>
          <cell r="B530" t="str">
            <v>后牙纵折固定术</v>
          </cell>
          <cell r="C530" t="str">
            <v>含麻醉固定、调合；不含根管治疗</v>
          </cell>
          <cell r="D530" t="str">
            <v>带环结扎丝</v>
          </cell>
          <cell r="E530" t="str">
            <v>每牙</v>
          </cell>
          <cell r="F530">
            <v>44</v>
          </cell>
          <cell r="G530">
            <v>44</v>
          </cell>
          <cell r="H530">
            <v>44</v>
          </cell>
        </row>
        <row r="531">
          <cell r="A531">
            <v>310512</v>
          </cell>
          <cell r="B531" t="str">
            <v>儿童牙科治疗</v>
          </cell>
        </row>
        <row r="532">
          <cell r="A532">
            <v>31051200100</v>
          </cell>
          <cell r="B532" t="str">
            <v>根尖诱导成形术</v>
          </cell>
          <cell r="C532" t="str">
            <v>指年青恒牙牙根继续形成；含拔髓(保留牙乳头)、清洁干燥根管、导入诱导糊剂、充填</v>
          </cell>
        </row>
        <row r="532">
          <cell r="E532" t="str">
            <v>每牙</v>
          </cell>
          <cell r="F532">
            <v>88</v>
          </cell>
          <cell r="G532">
            <v>88</v>
          </cell>
          <cell r="H532">
            <v>88</v>
          </cell>
        </row>
        <row r="533">
          <cell r="A533">
            <v>31051200200</v>
          </cell>
          <cell r="B533" t="str">
            <v>窝沟封闭</v>
          </cell>
          <cell r="C533" t="str">
            <v>指预防恒前磨牙及磨牙窝沟龋；含清洁窝沟、酸蚀、涂封闭剂、固化、调磨</v>
          </cell>
        </row>
        <row r="533">
          <cell r="E533" t="str">
            <v>每牙</v>
          </cell>
          <cell r="F533">
            <v>11</v>
          </cell>
          <cell r="G533">
            <v>11</v>
          </cell>
          <cell r="H533">
            <v>11</v>
          </cell>
        </row>
        <row r="534">
          <cell r="A534">
            <v>31051200300</v>
          </cell>
          <cell r="B534" t="str">
            <v>乳牙预成冠修复</v>
          </cell>
          <cell r="C534" t="str">
            <v>含牙体预备、试冠、粘结</v>
          </cell>
          <cell r="D534" t="str">
            <v>树脂冠、金属冠</v>
          </cell>
          <cell r="E534" t="str">
            <v>每牙</v>
          </cell>
          <cell r="F534">
            <v>110</v>
          </cell>
          <cell r="G534">
            <v>110</v>
          </cell>
          <cell r="H534">
            <v>110</v>
          </cell>
        </row>
        <row r="535">
          <cell r="A535">
            <v>31051200400</v>
          </cell>
          <cell r="B535" t="str">
            <v>儿童前牙树脂冠修复</v>
          </cell>
          <cell r="C535" t="str">
            <v>含牙体预备、试冠、粘结</v>
          </cell>
          <cell r="D535" t="str">
            <v>树脂冠、金属冠</v>
          </cell>
          <cell r="E535" t="str">
            <v>每牙</v>
          </cell>
          <cell r="F535">
            <v>66</v>
          </cell>
          <cell r="G535">
            <v>66</v>
          </cell>
          <cell r="H535">
            <v>66</v>
          </cell>
        </row>
        <row r="536">
          <cell r="A536">
            <v>31051200500</v>
          </cell>
          <cell r="B536" t="str">
            <v>制戴固定式缺隙保持器</v>
          </cell>
          <cell r="C536" t="str">
            <v>指用于乳牙早失，使继承恒牙正常萌出替换；含试冠、牙体预备、试带环、制作、粘结、复查</v>
          </cell>
          <cell r="D536" t="str">
            <v>印模、模型制备、下颌舌弓、导萌式保持器、丝圈式保持器</v>
          </cell>
          <cell r="E536" t="str">
            <v>次</v>
          </cell>
          <cell r="F536">
            <v>130</v>
          </cell>
          <cell r="G536">
            <v>130</v>
          </cell>
          <cell r="H536">
            <v>130</v>
          </cell>
        </row>
        <row r="537">
          <cell r="A537">
            <v>31051200600</v>
          </cell>
          <cell r="B537" t="str">
            <v>制戴活动式缺隙保持器</v>
          </cell>
          <cell r="C537" t="str">
            <v>指恒牙正常萌出替换</v>
          </cell>
          <cell r="D537" t="str">
            <v>印模、模型制备</v>
          </cell>
          <cell r="E537" t="str">
            <v>次</v>
          </cell>
          <cell r="F537">
            <v>165</v>
          </cell>
          <cell r="G537">
            <v>165</v>
          </cell>
          <cell r="H537">
            <v>165</v>
          </cell>
        </row>
        <row r="538">
          <cell r="A538">
            <v>31051200700</v>
          </cell>
          <cell r="B538" t="str">
            <v>制戴活动矫正器</v>
          </cell>
        </row>
        <row r="538">
          <cell r="D538" t="str">
            <v>印模、模型材料、特殊矫正装置</v>
          </cell>
          <cell r="E538" t="str">
            <v>次</v>
          </cell>
          <cell r="F538">
            <v>220</v>
          </cell>
          <cell r="G538">
            <v>220</v>
          </cell>
          <cell r="H538">
            <v>220</v>
          </cell>
        </row>
        <row r="539">
          <cell r="A539">
            <v>31051200701</v>
          </cell>
          <cell r="B539" t="str">
            <v>牙列部分错合畸形矫治</v>
          </cell>
          <cell r="C539" t="str">
            <v>含乳牙或混合牙</v>
          </cell>
          <cell r="D539" t="str">
            <v>印模、模型材料、特殊矫正装置</v>
          </cell>
          <cell r="E539" t="str">
            <v>次</v>
          </cell>
          <cell r="F539">
            <v>220</v>
          </cell>
          <cell r="G539">
            <v>220</v>
          </cell>
          <cell r="H539">
            <v>220</v>
          </cell>
        </row>
        <row r="540">
          <cell r="A540">
            <v>31051200800</v>
          </cell>
          <cell r="B540" t="str">
            <v>前牙根折根牵引</v>
          </cell>
          <cell r="C540" t="str">
            <v>指根折位于龈下经龈切及冠延长术后不能进行修复治疗而必须进行牙根牵引；含外伤牙根管治疗,制作牵引装置</v>
          </cell>
          <cell r="D540" t="str">
            <v>活动矫治器的牵引装置、螺纹钉、固定矫治器：带环、托槽、弓丝、螺纹钉、复诊更换牵引装置、印模、模型制备</v>
          </cell>
          <cell r="E540" t="str">
            <v>每牙</v>
          </cell>
          <cell r="F540">
            <v>330</v>
          </cell>
          <cell r="G540">
            <v>330</v>
          </cell>
          <cell r="H540">
            <v>330</v>
          </cell>
        </row>
        <row r="541">
          <cell r="A541">
            <v>31051200900</v>
          </cell>
          <cell r="B541" t="str">
            <v>钙化桥打通术</v>
          </cell>
          <cell r="C541" t="str">
            <v>指年轻恒牙经活髓切断牙根已形成，需进一步根管治疗修复，但存在鈣化桥；含去旧充填体、打通钙化桥、根管治疗修复</v>
          </cell>
        </row>
        <row r="541">
          <cell r="E541" t="str">
            <v>每牙</v>
          </cell>
          <cell r="F541">
            <v>88</v>
          </cell>
          <cell r="G541">
            <v>88</v>
          </cell>
          <cell r="H541">
            <v>88</v>
          </cell>
        </row>
        <row r="542">
          <cell r="A542">
            <v>31051201000</v>
          </cell>
          <cell r="B542" t="str">
            <v>全牙列合垫固定术</v>
          </cell>
          <cell r="C542" t="str">
            <v>指用于恒牙外伤的治疗；含外伤牙的复位、固定、制作全牙列合垫、试戴、复查</v>
          </cell>
          <cell r="D542" t="str">
            <v>透明压模 垫、硬石膏、超硬石膏印模、模型料、印模、模型制备</v>
          </cell>
          <cell r="E542" t="str">
            <v>单颌</v>
          </cell>
          <cell r="F542">
            <v>220</v>
          </cell>
          <cell r="G542">
            <v>220</v>
          </cell>
          <cell r="H542">
            <v>220</v>
          </cell>
        </row>
        <row r="543">
          <cell r="A543">
            <v>31051201100</v>
          </cell>
          <cell r="B543" t="str">
            <v>活髓切断术</v>
          </cell>
        </row>
        <row r="543">
          <cell r="E543" t="str">
            <v>每牙</v>
          </cell>
          <cell r="F543">
            <v>22</v>
          </cell>
          <cell r="G543">
            <v>22</v>
          </cell>
          <cell r="H543">
            <v>22</v>
          </cell>
        </row>
        <row r="544">
          <cell r="A544">
            <v>310513</v>
          </cell>
          <cell r="B544" t="str">
            <v>牙周治疗</v>
          </cell>
        </row>
        <row r="545">
          <cell r="A545">
            <v>31051300100</v>
          </cell>
          <cell r="B545" t="str">
            <v>洁治</v>
          </cell>
          <cell r="C545" t="str">
            <v>指超声洁治或手工洁治，含牙面光洁术、牙龈保护剂塞治</v>
          </cell>
        </row>
        <row r="545">
          <cell r="E545" t="str">
            <v>每牙</v>
          </cell>
          <cell r="F545">
            <v>4.5</v>
          </cell>
          <cell r="G545">
            <v>4.5</v>
          </cell>
          <cell r="H545">
            <v>4.5</v>
          </cell>
        </row>
        <row r="546">
          <cell r="A546">
            <v>31051300101</v>
          </cell>
          <cell r="B546" t="str">
            <v>龈下刮治</v>
          </cell>
          <cell r="C546" t="str">
            <v>口腔消毒，用龈下超声工作尖或手持刮治器去除自然牙根各面龈下牙石、菌斑等的治疗过程，牙周袋冲洗上药</v>
          </cell>
        </row>
        <row r="546">
          <cell r="E546" t="str">
            <v>每牙</v>
          </cell>
          <cell r="F546">
            <v>30</v>
          </cell>
          <cell r="G546">
            <v>30</v>
          </cell>
          <cell r="H546">
            <v>30</v>
          </cell>
        </row>
        <row r="547">
          <cell r="A547">
            <v>31051300300</v>
          </cell>
          <cell r="B547" t="str">
            <v>牙周固定</v>
          </cell>
          <cell r="C547" t="str">
            <v>指结扎与联合固定，含结扎材料</v>
          </cell>
          <cell r="D547" t="str">
            <v>光固化树脂、正畸釉质粘结剂、预成牙弓夹板、个别制作牙弓夹板、高强纤维</v>
          </cell>
          <cell r="E547" t="str">
            <v>每牙</v>
          </cell>
          <cell r="F547">
            <v>17</v>
          </cell>
          <cell r="G547">
            <v>17</v>
          </cell>
          <cell r="H547">
            <v>17</v>
          </cell>
        </row>
        <row r="548">
          <cell r="A548">
            <v>31051300400</v>
          </cell>
          <cell r="B548" t="str">
            <v>去除牙周固定</v>
          </cell>
          <cell r="C548" t="str">
            <v>含去除各种牙周固定材料</v>
          </cell>
        </row>
        <row r="548">
          <cell r="E548" t="str">
            <v>每牙</v>
          </cell>
          <cell r="F548">
            <v>3.5</v>
          </cell>
          <cell r="G548">
            <v>3.5</v>
          </cell>
          <cell r="H548">
            <v>3.5</v>
          </cell>
        </row>
        <row r="549">
          <cell r="A549">
            <v>31051300500</v>
          </cell>
          <cell r="B549" t="str">
            <v>牙面光洁术</v>
          </cell>
          <cell r="C549" t="str">
            <v>含抛光</v>
          </cell>
        </row>
        <row r="549">
          <cell r="E549" t="str">
            <v>每牙</v>
          </cell>
          <cell r="F549">
            <v>3.5</v>
          </cell>
          <cell r="G549">
            <v>3.5</v>
          </cell>
          <cell r="H549">
            <v>3.5</v>
          </cell>
        </row>
        <row r="550">
          <cell r="A550">
            <v>31051300600</v>
          </cell>
          <cell r="B550" t="str">
            <v>牙龈保护剂塞治</v>
          </cell>
          <cell r="C550" t="str">
            <v>含牙龈表面及牙间隙</v>
          </cell>
        </row>
        <row r="550">
          <cell r="E550" t="str">
            <v>每牙</v>
          </cell>
          <cell r="F550">
            <v>3.5</v>
          </cell>
          <cell r="G550">
            <v>3.5</v>
          </cell>
          <cell r="H550">
            <v>3.5</v>
          </cell>
        </row>
        <row r="551">
          <cell r="A551">
            <v>31051300700</v>
          </cell>
          <cell r="B551" t="str">
            <v>急性坏死性龈炎局部清创</v>
          </cell>
          <cell r="C551" t="str">
            <v>含药物冲洗及上药；含局部清创</v>
          </cell>
        </row>
        <row r="551">
          <cell r="E551" t="str">
            <v>每牙</v>
          </cell>
          <cell r="F551">
            <v>11</v>
          </cell>
          <cell r="G551">
            <v>11</v>
          </cell>
          <cell r="H551">
            <v>11</v>
          </cell>
        </row>
        <row r="552">
          <cell r="A552">
            <v>31051300800</v>
          </cell>
          <cell r="B552" t="str">
            <v>根面平整术</v>
          </cell>
          <cell r="C552" t="str">
            <v>含手工根面平整</v>
          </cell>
        </row>
        <row r="552">
          <cell r="E552" t="str">
            <v>每牙</v>
          </cell>
          <cell r="F552">
            <v>11</v>
          </cell>
          <cell r="G552">
            <v>11</v>
          </cell>
          <cell r="H552">
            <v>11</v>
          </cell>
        </row>
        <row r="553">
          <cell r="A553">
            <v>310514</v>
          </cell>
          <cell r="B553" t="str">
            <v>粘膜治疗</v>
          </cell>
        </row>
        <row r="554">
          <cell r="A554">
            <v>31051400200</v>
          </cell>
          <cell r="B554" t="str">
            <v>口腔粘膜雾化治疗</v>
          </cell>
        </row>
        <row r="554">
          <cell r="E554" t="str">
            <v>次</v>
          </cell>
          <cell r="F554">
            <v>5.5</v>
          </cell>
          <cell r="G554">
            <v>5.5</v>
          </cell>
          <cell r="H554">
            <v>5.5</v>
          </cell>
        </row>
        <row r="555">
          <cell r="A555">
            <v>31051400300</v>
          </cell>
          <cell r="B555" t="str">
            <v>口腔粘膜病冷冻治疗</v>
          </cell>
        </row>
        <row r="555">
          <cell r="E555" t="str">
            <v>次</v>
          </cell>
          <cell r="F555">
            <v>17</v>
          </cell>
          <cell r="G555">
            <v>17</v>
          </cell>
          <cell r="H555">
            <v>17</v>
          </cell>
        </row>
        <row r="556">
          <cell r="A556">
            <v>31051400301</v>
          </cell>
          <cell r="B556" t="str">
            <v>口腔粘膜病红外线治疗</v>
          </cell>
        </row>
        <row r="556">
          <cell r="E556" t="str">
            <v>次</v>
          </cell>
          <cell r="F556">
            <v>17</v>
          </cell>
          <cell r="G556">
            <v>17</v>
          </cell>
          <cell r="H556">
            <v>17</v>
          </cell>
        </row>
        <row r="557">
          <cell r="A557">
            <v>31051400302</v>
          </cell>
          <cell r="B557" t="str">
            <v>口腔粘膜病微波治疗</v>
          </cell>
        </row>
        <row r="557">
          <cell r="E557" t="str">
            <v>次</v>
          </cell>
          <cell r="F557">
            <v>17</v>
          </cell>
          <cell r="G557">
            <v>17</v>
          </cell>
          <cell r="H557">
            <v>17</v>
          </cell>
        </row>
        <row r="558">
          <cell r="A558">
            <v>31051400303</v>
          </cell>
          <cell r="B558" t="str">
            <v>口腔粘膜病频谱治疗</v>
          </cell>
        </row>
        <row r="558">
          <cell r="E558" t="str">
            <v>次</v>
          </cell>
          <cell r="F558">
            <v>17</v>
          </cell>
          <cell r="G558">
            <v>17</v>
          </cell>
          <cell r="H558">
            <v>17</v>
          </cell>
        </row>
        <row r="559">
          <cell r="A559">
            <v>310515</v>
          </cell>
          <cell r="B559" t="str">
            <v>口腔颌面外科治疗</v>
          </cell>
        </row>
        <row r="560">
          <cell r="A560">
            <v>31051500100</v>
          </cell>
          <cell r="B560" t="str">
            <v>颞下颌关节复位</v>
          </cell>
          <cell r="C560" t="str">
            <v>指限制下颌运动的手法复位</v>
          </cell>
        </row>
        <row r="560">
          <cell r="E560" t="str">
            <v>次</v>
          </cell>
          <cell r="F560">
            <v>44</v>
          </cell>
          <cell r="G560">
            <v>44</v>
          </cell>
          <cell r="H560">
            <v>44</v>
          </cell>
        </row>
        <row r="561">
          <cell r="A561">
            <v>31051500200</v>
          </cell>
          <cell r="B561" t="str">
            <v>冠周炎局部治疗</v>
          </cell>
          <cell r="C561" t="str">
            <v>含药液冲洗盲袋及上药</v>
          </cell>
        </row>
        <row r="561">
          <cell r="E561" t="str">
            <v>每牙</v>
          </cell>
          <cell r="F561">
            <v>6.5</v>
          </cell>
          <cell r="G561">
            <v>6.5</v>
          </cell>
          <cell r="H561">
            <v>6.5</v>
          </cell>
        </row>
        <row r="562">
          <cell r="A562">
            <v>31051500300</v>
          </cell>
          <cell r="B562" t="str">
            <v>干槽症换药</v>
          </cell>
          <cell r="C562" t="str">
            <v>含清理拔牙创、药物冲洗、骨创填塞</v>
          </cell>
          <cell r="D562" t="str">
            <v>止血膏、灭滴灵粉</v>
          </cell>
          <cell r="E562" t="str">
            <v>每牙</v>
          </cell>
          <cell r="F562">
            <v>6.5</v>
          </cell>
          <cell r="G562">
            <v>6.5</v>
          </cell>
          <cell r="H562">
            <v>6.5</v>
          </cell>
        </row>
        <row r="563">
          <cell r="A563">
            <v>31051500400</v>
          </cell>
          <cell r="B563" t="str">
            <v>涎腺导管扩大术</v>
          </cell>
        </row>
        <row r="563">
          <cell r="E563" t="str">
            <v>次</v>
          </cell>
          <cell r="F563">
            <v>44</v>
          </cell>
          <cell r="G563">
            <v>44</v>
          </cell>
          <cell r="H563">
            <v>44</v>
          </cell>
        </row>
        <row r="564">
          <cell r="A564">
            <v>31051500500</v>
          </cell>
          <cell r="B564" t="str">
            <v>腮腺导管内药物灌注治疗</v>
          </cell>
        </row>
        <row r="564">
          <cell r="E564" t="str">
            <v>次</v>
          </cell>
          <cell r="F564">
            <v>22</v>
          </cell>
          <cell r="G564">
            <v>22</v>
          </cell>
          <cell r="H564">
            <v>22</v>
          </cell>
        </row>
        <row r="565">
          <cell r="A565">
            <v>31051500501</v>
          </cell>
          <cell r="B565" t="str">
            <v>粘液囊肿药物灌注疗法 </v>
          </cell>
        </row>
        <row r="565">
          <cell r="E565" t="str">
            <v>次</v>
          </cell>
          <cell r="F565">
            <v>22</v>
          </cell>
          <cell r="G565">
            <v>22</v>
          </cell>
          <cell r="H565">
            <v>22</v>
          </cell>
        </row>
        <row r="566">
          <cell r="A566">
            <v>31051500600</v>
          </cell>
          <cell r="B566" t="str">
            <v>面神经功能训练</v>
          </cell>
          <cell r="C566" t="str">
            <v>含面神经周围支支配区共十项面部表情运动功能的示教及训练</v>
          </cell>
        </row>
        <row r="566">
          <cell r="E566" t="str">
            <v>次</v>
          </cell>
          <cell r="F566">
            <v>11</v>
          </cell>
          <cell r="G566">
            <v>11</v>
          </cell>
          <cell r="H566">
            <v>11</v>
          </cell>
        </row>
        <row r="567">
          <cell r="A567">
            <v>31051500700</v>
          </cell>
          <cell r="B567" t="str">
            <v>腭裂术后语音训练治疗</v>
          </cell>
          <cell r="C567" t="str">
            <v>指常规治疗</v>
          </cell>
        </row>
        <row r="567">
          <cell r="E567" t="str">
            <v>次</v>
          </cell>
          <cell r="F567">
            <v>17</v>
          </cell>
          <cell r="G567">
            <v>17</v>
          </cell>
          <cell r="H567">
            <v>17</v>
          </cell>
        </row>
        <row r="568">
          <cell r="A568">
            <v>31051500701</v>
          </cell>
          <cell r="B568" t="str">
            <v>腭裂术后鼻咽纤维镜语音治疗</v>
          </cell>
        </row>
        <row r="568">
          <cell r="E568" t="str">
            <v>次</v>
          </cell>
          <cell r="F568">
            <v>17</v>
          </cell>
          <cell r="G568">
            <v>17</v>
          </cell>
          <cell r="H568">
            <v>17</v>
          </cell>
        </row>
        <row r="569">
          <cell r="A569">
            <v>31051500702</v>
          </cell>
          <cell r="B569" t="str">
            <v>腭裂术后鼻音计语音治疗</v>
          </cell>
        </row>
        <row r="569">
          <cell r="E569" t="str">
            <v>次</v>
          </cell>
          <cell r="F569">
            <v>17</v>
          </cell>
          <cell r="G569">
            <v>17</v>
          </cell>
          <cell r="H569">
            <v>17</v>
          </cell>
        </row>
        <row r="570">
          <cell r="A570">
            <v>31051500703</v>
          </cell>
          <cell r="B570" t="str">
            <v>腭裂术后听说语音治疗</v>
          </cell>
        </row>
        <row r="570">
          <cell r="E570" t="str">
            <v>次</v>
          </cell>
          <cell r="F570">
            <v>17</v>
          </cell>
          <cell r="G570">
            <v>17</v>
          </cell>
          <cell r="H570">
            <v>17</v>
          </cell>
        </row>
        <row r="571">
          <cell r="A571">
            <v>31051500704</v>
          </cell>
          <cell r="B571" t="str">
            <v>腭裂术后腭电图仪语音治疗</v>
          </cell>
        </row>
        <row r="571">
          <cell r="E571" t="str">
            <v>次</v>
          </cell>
          <cell r="F571">
            <v>17</v>
          </cell>
          <cell r="G571">
            <v>17</v>
          </cell>
          <cell r="H571">
            <v>17</v>
          </cell>
        </row>
        <row r="572">
          <cell r="A572">
            <v>31051500800</v>
          </cell>
          <cell r="B572" t="str">
            <v>口腔颌面部冷冻治疗（1个部位）</v>
          </cell>
        </row>
        <row r="572">
          <cell r="E572" t="str">
            <v> 次</v>
          </cell>
          <cell r="F572">
            <v>22</v>
          </cell>
          <cell r="G572">
            <v>22</v>
          </cell>
          <cell r="H572">
            <v>22</v>
          </cell>
        </row>
        <row r="573">
          <cell r="A573">
            <v>31051500801</v>
          </cell>
          <cell r="B573" t="str">
            <v>口腔颌面部冷冻治疗（≥2个部位）</v>
          </cell>
        </row>
        <row r="573">
          <cell r="E573" t="str">
            <v>次</v>
          </cell>
          <cell r="F573">
            <v>44</v>
          </cell>
          <cell r="G573">
            <v>44</v>
          </cell>
          <cell r="H573">
            <v>44</v>
          </cell>
        </row>
        <row r="574">
          <cell r="A574">
            <v>310516</v>
          </cell>
          <cell r="B574" t="str">
            <v>口腔关节病治疗</v>
          </cell>
        </row>
        <row r="575">
          <cell r="A575">
            <v>31051600100</v>
          </cell>
          <cell r="B575" t="str">
            <v>颞颌关节腔内封闭（单侧）</v>
          </cell>
          <cell r="C575" t="str">
            <v>含药物注射</v>
          </cell>
        </row>
        <row r="575">
          <cell r="E575" t="str">
            <v>次</v>
          </cell>
          <cell r="F575">
            <v>22</v>
          </cell>
          <cell r="G575">
            <v>22</v>
          </cell>
          <cell r="H575">
            <v>22</v>
          </cell>
        </row>
        <row r="576">
          <cell r="A576">
            <v>31051600101</v>
          </cell>
          <cell r="B576" t="str">
            <v>颞颌关节腔内封闭（双侧）</v>
          </cell>
          <cell r="C576" t="str">
            <v>含药物注射</v>
          </cell>
        </row>
        <row r="576">
          <cell r="E576" t="str">
            <v>次</v>
          </cell>
          <cell r="F576">
            <v>44</v>
          </cell>
          <cell r="G576">
            <v>44</v>
          </cell>
          <cell r="H576">
            <v>44</v>
          </cell>
        </row>
        <row r="577">
          <cell r="A577">
            <v>31051600200</v>
          </cell>
          <cell r="B577" t="str">
            <v>颞颌关节腔灌洗治疗（单侧）</v>
          </cell>
          <cell r="C577" t="str">
            <v>含穿刺、注射、封闭等</v>
          </cell>
        </row>
        <row r="577">
          <cell r="E577" t="str">
            <v>次</v>
          </cell>
          <cell r="F577">
            <v>66</v>
          </cell>
          <cell r="G577">
            <v>66</v>
          </cell>
          <cell r="H577">
            <v>66</v>
          </cell>
        </row>
        <row r="578">
          <cell r="A578">
            <v>31051600201</v>
          </cell>
          <cell r="B578" t="str">
            <v>颞颌关节腔灌洗治疗（双侧）</v>
          </cell>
          <cell r="C578" t="str">
            <v>含穿刺、注射、封闭等</v>
          </cell>
        </row>
        <row r="578">
          <cell r="E578" t="str">
            <v>次</v>
          </cell>
          <cell r="F578">
            <v>130</v>
          </cell>
          <cell r="G578">
            <v>130</v>
          </cell>
          <cell r="H578">
            <v>130</v>
          </cell>
        </row>
        <row r="579">
          <cell r="A579">
            <v>31051600300</v>
          </cell>
          <cell r="B579" t="str">
            <v>调磨合垫</v>
          </cell>
        </row>
        <row r="579">
          <cell r="E579" t="str">
            <v>次</v>
          </cell>
          <cell r="F579">
            <v>6.5</v>
          </cell>
          <cell r="G579">
            <v>6.5</v>
          </cell>
          <cell r="H579">
            <v>6.5</v>
          </cell>
        </row>
        <row r="580">
          <cell r="A580">
            <v>31051600400</v>
          </cell>
          <cell r="B580" t="str">
            <v>颞下颌关节活检术（单侧）</v>
          </cell>
        </row>
        <row r="580">
          <cell r="E580" t="str">
            <v>次</v>
          </cell>
          <cell r="F580">
            <v>495</v>
          </cell>
          <cell r="G580">
            <v>495</v>
          </cell>
          <cell r="H580">
            <v>495</v>
          </cell>
        </row>
        <row r="581">
          <cell r="A581">
            <v>31051600401</v>
          </cell>
          <cell r="B581" t="str">
            <v>颞下颌关节活检术（双侧）</v>
          </cell>
        </row>
        <row r="581">
          <cell r="E581" t="str">
            <v>次</v>
          </cell>
          <cell r="F581">
            <v>990</v>
          </cell>
          <cell r="G581">
            <v>990</v>
          </cell>
          <cell r="H581">
            <v>990</v>
          </cell>
        </row>
        <row r="582">
          <cell r="A582">
            <v>31051600402</v>
          </cell>
          <cell r="B582" t="str">
            <v>颞下颌关节下腔活检术（单侧）</v>
          </cell>
        </row>
        <row r="582">
          <cell r="E582" t="str">
            <v>次</v>
          </cell>
          <cell r="F582">
            <v>660</v>
          </cell>
          <cell r="G582">
            <v>660</v>
          </cell>
          <cell r="H582">
            <v>660</v>
          </cell>
        </row>
        <row r="583">
          <cell r="A583">
            <v>31051600403</v>
          </cell>
          <cell r="B583" t="str">
            <v>颞下颌关节下腔活检术（双侧）</v>
          </cell>
        </row>
        <row r="583">
          <cell r="E583" t="str">
            <v>次</v>
          </cell>
          <cell r="F583">
            <v>1320</v>
          </cell>
          <cell r="G583">
            <v>1320</v>
          </cell>
          <cell r="H583">
            <v>1320</v>
          </cell>
        </row>
        <row r="584">
          <cell r="A584">
            <v>31051600404</v>
          </cell>
          <cell r="B584" t="str">
            <v>颞下颌关节盘复位术（单侧）</v>
          </cell>
        </row>
        <row r="584">
          <cell r="E584" t="str">
            <v>次</v>
          </cell>
          <cell r="F584">
            <v>495</v>
          </cell>
          <cell r="G584">
            <v>495</v>
          </cell>
          <cell r="H584">
            <v>495</v>
          </cell>
        </row>
        <row r="585">
          <cell r="A585">
            <v>31051600405</v>
          </cell>
          <cell r="B585" t="str">
            <v>颞下颌关节盘复位术（双侧）</v>
          </cell>
        </row>
        <row r="585">
          <cell r="E585" t="str">
            <v>次</v>
          </cell>
          <cell r="F585">
            <v>990</v>
          </cell>
          <cell r="G585">
            <v>990</v>
          </cell>
          <cell r="H585">
            <v>990</v>
          </cell>
        </row>
        <row r="586">
          <cell r="A586">
            <v>31051600406</v>
          </cell>
          <cell r="B586" t="str">
            <v>颞下颌关节盘复位术（关节下腔）（单侧）</v>
          </cell>
        </row>
        <row r="586">
          <cell r="E586" t="str">
            <v>次</v>
          </cell>
          <cell r="F586">
            <v>660</v>
          </cell>
          <cell r="G586">
            <v>660</v>
          </cell>
          <cell r="H586">
            <v>660</v>
          </cell>
        </row>
        <row r="587">
          <cell r="A587">
            <v>31051600407</v>
          </cell>
          <cell r="B587" t="str">
            <v>颞下颌关节盘复位术（关节下腔）（双侧）</v>
          </cell>
        </row>
        <row r="587">
          <cell r="E587" t="str">
            <v>次</v>
          </cell>
          <cell r="F587">
            <v>1320</v>
          </cell>
          <cell r="G587">
            <v>1320</v>
          </cell>
          <cell r="H587">
            <v>1320</v>
          </cell>
        </row>
        <row r="588">
          <cell r="A588">
            <v>31051600408</v>
          </cell>
          <cell r="B588" t="str">
            <v>骨关节病刨削术（单侧）</v>
          </cell>
        </row>
        <row r="588">
          <cell r="E588" t="str">
            <v>次</v>
          </cell>
          <cell r="F588">
            <v>495</v>
          </cell>
          <cell r="G588">
            <v>495</v>
          </cell>
          <cell r="H588">
            <v>495</v>
          </cell>
        </row>
        <row r="589">
          <cell r="A589">
            <v>31051600409</v>
          </cell>
          <cell r="B589" t="str">
            <v>骨关节病刨削术（双侧）</v>
          </cell>
        </row>
        <row r="589">
          <cell r="E589" t="str">
            <v>次</v>
          </cell>
          <cell r="F589">
            <v>990</v>
          </cell>
          <cell r="G589">
            <v>990</v>
          </cell>
          <cell r="H589">
            <v>990</v>
          </cell>
        </row>
        <row r="590">
          <cell r="A590">
            <v>31051600410</v>
          </cell>
          <cell r="B590" t="str">
            <v>骨关节病（关节下腔）刨削术（单侧）</v>
          </cell>
        </row>
        <row r="590">
          <cell r="E590" t="str">
            <v>次</v>
          </cell>
          <cell r="F590">
            <v>660</v>
          </cell>
          <cell r="G590">
            <v>660</v>
          </cell>
          <cell r="H590">
            <v>660</v>
          </cell>
        </row>
        <row r="591">
          <cell r="A591">
            <v>31051600411</v>
          </cell>
          <cell r="B591" t="str">
            <v>骨关节病（关节下腔）刨削术（双侧）</v>
          </cell>
        </row>
        <row r="591">
          <cell r="E591" t="str">
            <v>次</v>
          </cell>
          <cell r="F591">
            <v>1320</v>
          </cell>
          <cell r="G591">
            <v>1320</v>
          </cell>
          <cell r="H591">
            <v>1320</v>
          </cell>
        </row>
        <row r="592">
          <cell r="A592">
            <v>310517</v>
          </cell>
          <cell r="B592" t="str">
            <v>固定修复</v>
          </cell>
        </row>
        <row r="592">
          <cell r="D592" t="str">
            <v>冠、嵌体、桩核、根帽、贴面、桩冠、固定桥等特殊粘接材料                                                                           </v>
          </cell>
        </row>
        <row r="593">
          <cell r="A593">
            <v>31051700100</v>
          </cell>
          <cell r="B593" t="str">
            <v>冠修复(全冠)</v>
          </cell>
          <cell r="C593" t="str">
            <v>含牙体预备,药线排龈蜡合记录,测色,技工室制作全冠,试戴修改全冠</v>
          </cell>
        </row>
        <row r="593">
          <cell r="E593" t="str">
            <v>每牙</v>
          </cell>
          <cell r="F593">
            <v>88</v>
          </cell>
          <cell r="G593">
            <v>88</v>
          </cell>
          <cell r="H593">
            <v>88</v>
          </cell>
        </row>
        <row r="594">
          <cell r="A594">
            <v>31051700101</v>
          </cell>
          <cell r="B594" t="str">
            <v>冠修复（半冠）</v>
          </cell>
          <cell r="C594" t="str">
            <v>含牙体预备,药线排龈蜡合记录,测色,技工室制作全冠,试戴修改全冠</v>
          </cell>
        </row>
        <row r="594">
          <cell r="E594" t="str">
            <v>每牙</v>
          </cell>
          <cell r="F594">
            <v>88</v>
          </cell>
          <cell r="G594">
            <v>88</v>
          </cell>
          <cell r="H594">
            <v>88</v>
          </cell>
        </row>
        <row r="595">
          <cell r="A595">
            <v>31051700102</v>
          </cell>
          <cell r="B595" t="str">
            <v>冠修复（3/4冠）</v>
          </cell>
          <cell r="C595" t="str">
            <v>含牙体预备,药线排龈蜡合记录,测色,技工室制作全冠,试戴修改全冠</v>
          </cell>
        </row>
        <row r="595">
          <cell r="E595" t="str">
            <v>每牙</v>
          </cell>
          <cell r="F595">
            <v>88</v>
          </cell>
          <cell r="G595">
            <v>88</v>
          </cell>
          <cell r="H595">
            <v>88</v>
          </cell>
        </row>
        <row r="596">
          <cell r="A596">
            <v>31051700200</v>
          </cell>
          <cell r="B596" t="str">
            <v>嵌体修复</v>
          </cell>
          <cell r="C596" t="str">
            <v>指嵌体、高嵌体、嵌体冠修复。含牙体预备，药线排龈，制取印模、模型，蜡合记录，技工室制作嵌体，试戴修改嵌体</v>
          </cell>
        </row>
        <row r="596">
          <cell r="E596" t="str">
            <v>每牙</v>
          </cell>
          <cell r="F596">
            <v>88</v>
          </cell>
          <cell r="G596">
            <v>88</v>
          </cell>
          <cell r="H596">
            <v>88</v>
          </cell>
        </row>
        <row r="597">
          <cell r="A597">
            <v>31051700300</v>
          </cell>
          <cell r="B597" t="str">
            <v>桩核根帽修复</v>
          </cell>
          <cell r="C597" t="str">
            <v>含牙体预备，合记录，制作蜡型，技工室制作桩核、根帽，试戴修改桩核、根帽</v>
          </cell>
        </row>
        <row r="597">
          <cell r="E597" t="str">
            <v>每牙</v>
          </cell>
          <cell r="F597">
            <v>88</v>
          </cell>
          <cell r="G597">
            <v>88</v>
          </cell>
          <cell r="H597">
            <v>88</v>
          </cell>
        </row>
        <row r="598">
          <cell r="A598">
            <v>31051700500</v>
          </cell>
          <cell r="B598" t="str">
            <v>桩冠修复</v>
          </cell>
          <cell r="C598" t="str">
            <v>指简单或铸造修复，含牙体预备，合记录，制桩蜡型，技工室制作桩，试桩，制冠蜡型，技工室制作完成桩冠，试戴桩冠</v>
          </cell>
        </row>
        <row r="598">
          <cell r="E598" t="str">
            <v>每牙</v>
          </cell>
          <cell r="F598">
            <v>110</v>
          </cell>
          <cell r="G598">
            <v>110</v>
          </cell>
          <cell r="H598">
            <v>110</v>
          </cell>
        </row>
        <row r="599">
          <cell r="A599">
            <v>31051700600</v>
          </cell>
          <cell r="B599" t="str">
            <v>固定桥</v>
          </cell>
          <cell r="C599" t="str">
            <v>指单端、双端，含牙体预备和药线排龈，蜡合记录，测色，技工室制作固定桥支架，固定桥支架试戴修改、技工室制作完成固定桥，固定桥试戴修改，金属固位体电解蚀刻处理</v>
          </cell>
        </row>
        <row r="599">
          <cell r="E599" t="str">
            <v>每副</v>
          </cell>
          <cell r="F599">
            <v>110</v>
          </cell>
          <cell r="G599">
            <v>110</v>
          </cell>
          <cell r="H599">
            <v>110</v>
          </cell>
        </row>
        <row r="600">
          <cell r="A600">
            <v>31051700601</v>
          </cell>
          <cell r="B600" t="str">
            <v>固定桥(粘结桥)</v>
          </cell>
          <cell r="C600" t="str">
            <v>含牙体预备和药线排龈，蜡合记录，测色，技工室制作固定桥支架，固定桥支架试戴修改、技工室制作完成固定桥，固定桥试戴修改，金属固位体电解蚀刻处理</v>
          </cell>
        </row>
        <row r="600">
          <cell r="E600" t="str">
            <v>每副</v>
          </cell>
          <cell r="F600">
            <v>110</v>
          </cell>
          <cell r="G600">
            <v>110</v>
          </cell>
          <cell r="H600">
            <v>110</v>
          </cell>
        </row>
        <row r="601">
          <cell r="A601">
            <v>31051700602</v>
          </cell>
          <cell r="B601" t="str">
            <v>固定桥超过两端，每增加一端加收</v>
          </cell>
        </row>
        <row r="601">
          <cell r="E601" t="str">
            <v>端</v>
          </cell>
          <cell r="F601">
            <v>55</v>
          </cell>
          <cell r="G601">
            <v>55</v>
          </cell>
          <cell r="H601">
            <v>55</v>
          </cell>
        </row>
        <row r="602">
          <cell r="A602">
            <v>31051700800</v>
          </cell>
          <cell r="B602" t="str">
            <v>咬合重建</v>
          </cell>
          <cell r="C602" t="str">
            <v>含全牙列固定修复咬合重建，改变原合关系，升高垂直距离咬合分析， X线头影测量， 研究模型设计与修整， 牙体预备， 转移面弓与上颌架</v>
          </cell>
        </row>
        <row r="602">
          <cell r="E602" t="str">
            <v>次</v>
          </cell>
          <cell r="F602">
            <v>110</v>
          </cell>
          <cell r="G602">
            <v>110</v>
          </cell>
          <cell r="H602">
            <v>110</v>
          </cell>
        </row>
        <row r="603">
          <cell r="A603">
            <v>31051700801</v>
          </cell>
          <cell r="B603" t="str">
            <v>复杂冠桥修复</v>
          </cell>
        </row>
        <row r="603">
          <cell r="E603" t="str">
            <v>次</v>
          </cell>
          <cell r="F603">
            <v>110</v>
          </cell>
          <cell r="G603">
            <v>110</v>
          </cell>
          <cell r="H603">
            <v>110</v>
          </cell>
        </row>
        <row r="604">
          <cell r="A604">
            <v>310518</v>
          </cell>
          <cell r="B604" t="str">
            <v>可摘义齿修复</v>
          </cell>
        </row>
        <row r="604">
          <cell r="D604" t="str">
            <v>活动桥、个别托盘、义齿、咬合板、软衬、局部义齿、总义齿、特制暂基托、附着体和模型制备、印模及模型材料</v>
          </cell>
        </row>
        <row r="605">
          <cell r="A605">
            <v>31051800100</v>
          </cell>
          <cell r="B605" t="str">
            <v>活动桥</v>
          </cell>
          <cell r="C605" t="str">
            <v>指普通弯制卡环、整体铸造卡环及支托活动桥</v>
          </cell>
        </row>
        <row r="605">
          <cell r="E605" t="str">
            <v>每副</v>
          </cell>
          <cell r="F605">
            <v>66</v>
          </cell>
          <cell r="G605">
            <v>66</v>
          </cell>
          <cell r="H605">
            <v>66</v>
          </cell>
        </row>
        <row r="606">
          <cell r="A606">
            <v>31051800200</v>
          </cell>
          <cell r="B606" t="str">
            <v>塑料可摘局部义齿</v>
          </cell>
          <cell r="C606" t="str">
            <v>指普通弯制卡环塑料可摘局部义齿、无卡环塑料可摘局部义齿、普通覆盖义齿、弹性隐形义齿。含牙体预备，义齿设计，制作双重印模，模型，咬合关系记录，技工室制作义齿排牙蜡型，试排牙，技工室制作完成义齿，义齿试戴、修改，咬检查</v>
          </cell>
          <cell r="D606" t="str">
            <v>特殊基托材料</v>
          </cell>
          <cell r="E606" t="str">
            <v>每牙</v>
          </cell>
          <cell r="F606">
            <v>16.5</v>
          </cell>
          <cell r="G606">
            <v>16.5</v>
          </cell>
          <cell r="H606">
            <v>16.5</v>
          </cell>
        </row>
        <row r="607">
          <cell r="A607">
            <v>31051800300</v>
          </cell>
          <cell r="B607" t="str">
            <v>铸造可摘局部义齿</v>
          </cell>
          <cell r="C607" t="str">
            <v>含牙体预备，制双重印模、模型，模型观测，蜡咬合关系记录，技工室制作铸造支架，试支架及再次蜡咬合关系记录，技工室制作义齿排牙蜡型，试排牙，技工室制作完成义齿，义齿试戴、修改，咬合检查</v>
          </cell>
          <cell r="D607" t="str">
            <v>铸造支架金属材料、基托材料</v>
          </cell>
          <cell r="E607" t="str">
            <v>每牙</v>
          </cell>
          <cell r="F607">
            <v>99</v>
          </cell>
          <cell r="G607">
            <v>99</v>
          </cell>
          <cell r="H607">
            <v>99</v>
          </cell>
        </row>
        <row r="608">
          <cell r="A608">
            <v>31051800500</v>
          </cell>
          <cell r="B608" t="str">
            <v>即刻义齿</v>
          </cell>
          <cell r="C608" t="str">
            <v>含拔牙前制作印模，制作模型及特殊修整，各类义齿的常规制作及消毒</v>
          </cell>
        </row>
        <row r="608">
          <cell r="E608" t="str">
            <v>每牙</v>
          </cell>
          <cell r="F608">
            <v>44</v>
          </cell>
          <cell r="G608">
            <v>44</v>
          </cell>
          <cell r="H608">
            <v>44</v>
          </cell>
        </row>
        <row r="609">
          <cell r="A609">
            <v>31051800600</v>
          </cell>
          <cell r="B609" t="str">
            <v>附着体义齿</v>
          </cell>
          <cell r="C609" t="str">
            <v>指可摘义齿，固定义齿，活动固定联合修复。含牙体预备制个别托盘 ，双重印模，模型，咬合关系记录，模型观测，固位体平行度测量，平行研磨，试排牙，试附着体，复诊三次调改义齿</v>
          </cell>
          <cell r="D609" t="str">
            <v>纽扣式附着体、杆式附着体、弹压式附着体、键槽缓压式附着体、球状附着体、套筒冠、磁性附着体</v>
          </cell>
          <cell r="E609" t="str">
            <v>每牙</v>
          </cell>
          <cell r="F609">
            <v>220</v>
          </cell>
          <cell r="G609">
            <v>220</v>
          </cell>
          <cell r="H609">
            <v>220</v>
          </cell>
          <cell r="I609" t="str">
            <v>活动固定联合修复是指胶连式塑料可摘义齿、铸造可摘义齿、总义齿的基本结构以外加用各种附着体</v>
          </cell>
        </row>
        <row r="610">
          <cell r="A610">
            <v>31051800700</v>
          </cell>
          <cell r="B610" t="str">
            <v>总义齿</v>
          </cell>
          <cell r="C610" t="str">
            <v>指覆盖义齿，无唇翼义齿。含义齿设计，制个别托盘 ，制作双重印模、模型、合托，正中合关系记录，面弓转移，试排牙，总义齿试戴、修改，咬合检查，调整咬合</v>
          </cell>
          <cell r="D610" t="str">
            <v>铸造金属基托、金属加强网特殊材料</v>
          </cell>
          <cell r="E610" t="str">
            <v>单颌</v>
          </cell>
          <cell r="F610">
            <v>215</v>
          </cell>
          <cell r="G610">
            <v>215</v>
          </cell>
          <cell r="H610">
            <v>215</v>
          </cell>
        </row>
        <row r="611">
          <cell r="A611">
            <v>310519</v>
          </cell>
          <cell r="B611" t="str">
            <v>修复体整理</v>
          </cell>
          <cell r="C611" t="str">
            <v>不含模型制备</v>
          </cell>
        </row>
        <row r="612">
          <cell r="A612">
            <v>31051900100</v>
          </cell>
          <cell r="B612" t="str">
            <v>拆冠桥</v>
          </cell>
        </row>
        <row r="612">
          <cell r="E612" t="str">
            <v>每牙</v>
          </cell>
          <cell r="F612">
            <v>10</v>
          </cell>
          <cell r="G612">
            <v>10</v>
          </cell>
          <cell r="H612">
            <v>10</v>
          </cell>
        </row>
        <row r="613">
          <cell r="A613">
            <v>31051900101</v>
          </cell>
          <cell r="B613" t="str">
            <v>锤造冠</v>
          </cell>
        </row>
        <row r="613">
          <cell r="E613" t="str">
            <v>每牙</v>
          </cell>
          <cell r="F613">
            <v>10</v>
          </cell>
          <cell r="G613">
            <v>10</v>
          </cell>
          <cell r="H613">
            <v>10</v>
          </cell>
        </row>
        <row r="614">
          <cell r="A614">
            <v>31051900200</v>
          </cell>
          <cell r="B614" t="str">
            <v>拆桩</v>
          </cell>
        </row>
        <row r="614">
          <cell r="E614" t="str">
            <v>每牙</v>
          </cell>
          <cell r="F614">
            <v>17</v>
          </cell>
          <cell r="G614">
            <v>17</v>
          </cell>
          <cell r="H614">
            <v>17</v>
          </cell>
        </row>
        <row r="615">
          <cell r="A615">
            <v>31051900300</v>
          </cell>
          <cell r="B615" t="str">
            <v>加焊（每2mm为一缺隙）</v>
          </cell>
          <cell r="C615" t="str">
            <v>指锡焊、金焊、银焊</v>
          </cell>
          <cell r="D615" t="str">
            <v>焊接材料</v>
          </cell>
          <cell r="E615" t="str">
            <v>每缺隙</v>
          </cell>
          <cell r="F615">
            <v>3.5</v>
          </cell>
          <cell r="G615">
            <v>3.5</v>
          </cell>
          <cell r="H615">
            <v>3.5</v>
          </cell>
        </row>
        <row r="616">
          <cell r="A616">
            <v>31051900400</v>
          </cell>
          <cell r="B616" t="str">
            <v>加装饰面</v>
          </cell>
        </row>
        <row r="616">
          <cell r="D616" t="str">
            <v>树脂、成品牙</v>
          </cell>
          <cell r="E616" t="str">
            <v>每牙</v>
          </cell>
          <cell r="F616">
            <v>3.5</v>
          </cell>
          <cell r="G616">
            <v>3.5</v>
          </cell>
          <cell r="H616">
            <v>3.5</v>
          </cell>
        </row>
        <row r="617">
          <cell r="A617">
            <v>31051900500</v>
          </cell>
          <cell r="B617" t="str">
            <v>烤瓷冠崩瓷修理</v>
          </cell>
          <cell r="C617" t="str">
            <v>指粘结、树脂修补</v>
          </cell>
          <cell r="D617" t="str">
            <v>瓷专用粘接剂</v>
          </cell>
          <cell r="E617" t="str">
            <v>每牙</v>
          </cell>
          <cell r="F617">
            <v>53</v>
          </cell>
          <cell r="G617">
            <v>53</v>
          </cell>
          <cell r="H617">
            <v>53</v>
          </cell>
        </row>
        <row r="618">
          <cell r="A618">
            <v>31051900600</v>
          </cell>
          <cell r="B618" t="str">
            <v>调改义齿</v>
          </cell>
          <cell r="C618" t="str">
            <v>含检查、调合、调改外形、缓冲基托、调整卡环</v>
          </cell>
        </row>
        <row r="618">
          <cell r="E618" t="str">
            <v>次</v>
          </cell>
          <cell r="F618">
            <v>3.5</v>
          </cell>
          <cell r="G618">
            <v>3.5</v>
          </cell>
          <cell r="H618">
            <v>3.5</v>
          </cell>
        </row>
        <row r="619">
          <cell r="A619">
            <v>31051900700</v>
          </cell>
          <cell r="B619" t="str">
            <v>取局部合关系记录</v>
          </cell>
          <cell r="C619" t="str">
            <v>指义齿组织面压痛衬印检查；含取印模、检查用衬印材料等</v>
          </cell>
          <cell r="D619" t="str">
            <v>硅橡胶</v>
          </cell>
          <cell r="E619" t="str">
            <v>次</v>
          </cell>
          <cell r="F619">
            <v>13</v>
          </cell>
          <cell r="G619">
            <v>13</v>
          </cell>
          <cell r="H619">
            <v>13</v>
          </cell>
        </row>
        <row r="620">
          <cell r="A620">
            <v>31051900800</v>
          </cell>
          <cell r="B620" t="str">
            <v>取正中合关系记录</v>
          </cell>
        </row>
        <row r="620">
          <cell r="E620" t="str">
            <v>次</v>
          </cell>
          <cell r="F620">
            <v>17</v>
          </cell>
          <cell r="G620">
            <v>17</v>
          </cell>
          <cell r="H620">
            <v>17</v>
          </cell>
        </row>
        <row r="621">
          <cell r="A621">
            <v>31051900900</v>
          </cell>
          <cell r="B621" t="str">
            <v>加人工牙</v>
          </cell>
        </row>
        <row r="621">
          <cell r="D621" t="str">
            <v>各种人工牙材料</v>
          </cell>
          <cell r="E621" t="str">
            <v>每牙</v>
          </cell>
          <cell r="F621">
            <v>10</v>
          </cell>
          <cell r="G621">
            <v>10</v>
          </cell>
          <cell r="H621">
            <v>10</v>
          </cell>
        </row>
        <row r="622">
          <cell r="A622">
            <v>31051901000</v>
          </cell>
          <cell r="B622" t="str">
            <v>义齿接长基托</v>
          </cell>
          <cell r="C622" t="str">
            <v>指边缘、游离端、义齿鞍基</v>
          </cell>
          <cell r="D622" t="str">
            <v>自凝、热凝材料</v>
          </cell>
          <cell r="E622" t="str">
            <v>次</v>
          </cell>
          <cell r="F622">
            <v>10</v>
          </cell>
          <cell r="G622">
            <v>10</v>
          </cell>
          <cell r="H622">
            <v>10</v>
          </cell>
        </row>
        <row r="623">
          <cell r="A623">
            <v>31051901100</v>
          </cell>
          <cell r="B623" t="str">
            <v>义齿裂纹及折裂修理</v>
          </cell>
          <cell r="C623" t="str">
            <v>含加固钢丝</v>
          </cell>
          <cell r="D623" t="str">
            <v>自凝、热凝材料</v>
          </cell>
          <cell r="E623" t="str">
            <v>次</v>
          </cell>
          <cell r="F623">
            <v>10</v>
          </cell>
          <cell r="G623">
            <v>10</v>
          </cell>
          <cell r="H623">
            <v>10</v>
          </cell>
        </row>
        <row r="624">
          <cell r="A624">
            <v>31051901200</v>
          </cell>
          <cell r="B624" t="str">
            <v>义齿组织面重衬</v>
          </cell>
          <cell r="C624" t="str">
            <v>指硬衬、软衬</v>
          </cell>
          <cell r="D624" t="str">
            <v>自凝塑料、热凝塑料、光固化树脂、软塑料、橡胶</v>
          </cell>
          <cell r="E624" t="str">
            <v>每厘米</v>
          </cell>
          <cell r="F624">
            <v>10</v>
          </cell>
          <cell r="G624">
            <v>10</v>
          </cell>
          <cell r="H624">
            <v>10</v>
          </cell>
        </row>
        <row r="625">
          <cell r="A625">
            <v>31051901300</v>
          </cell>
          <cell r="B625" t="str">
            <v>加卡环</v>
          </cell>
          <cell r="C625" t="str">
            <v>指加钢丝或铸造卡环。含单臂、双臂、三臂卡环</v>
          </cell>
          <cell r="D625" t="str">
            <v>钢丝弯制卡环、+E109铸造钴铬合金、贵金属合金等卡环材料</v>
          </cell>
          <cell r="E625" t="str">
            <v>每卡环</v>
          </cell>
          <cell r="F625">
            <v>10</v>
          </cell>
          <cell r="G625">
            <v>10</v>
          </cell>
          <cell r="H625">
            <v>10</v>
          </cell>
        </row>
        <row r="626">
          <cell r="A626">
            <v>31051901400</v>
          </cell>
          <cell r="B626" t="str">
            <v>增加铸造基托</v>
          </cell>
        </row>
        <row r="626">
          <cell r="D626" t="str">
            <v>钢、金合金等基托材料</v>
          </cell>
          <cell r="E626" t="str">
            <v>只</v>
          </cell>
          <cell r="F626">
            <v>17</v>
          </cell>
          <cell r="G626">
            <v>17</v>
          </cell>
          <cell r="H626">
            <v>17</v>
          </cell>
        </row>
        <row r="627">
          <cell r="A627">
            <v>31051901500</v>
          </cell>
          <cell r="B627" t="str">
            <v>加合支托</v>
          </cell>
        </row>
        <row r="627">
          <cell r="D627" t="str">
            <v>钢丝支托、扁钢丝支托、铸造钴铬合金支托、铸造金合金支托等支托材料</v>
          </cell>
          <cell r="E627" t="str">
            <v>次</v>
          </cell>
          <cell r="F627">
            <v>17</v>
          </cell>
          <cell r="G627">
            <v>17</v>
          </cell>
          <cell r="H627">
            <v>17</v>
          </cell>
        </row>
        <row r="628">
          <cell r="A628">
            <v>31051901600</v>
          </cell>
          <cell r="B628" t="str">
            <v>加铸合面</v>
          </cell>
        </row>
        <row r="628">
          <cell r="E628" t="str">
            <v>次</v>
          </cell>
          <cell r="F628">
            <v>17</v>
          </cell>
          <cell r="G628">
            <v>17</v>
          </cell>
          <cell r="H628">
            <v>17</v>
          </cell>
        </row>
        <row r="629">
          <cell r="A629">
            <v>31051901700</v>
          </cell>
          <cell r="B629" t="str">
            <v>增加加固装置</v>
          </cell>
        </row>
        <row r="629">
          <cell r="D629" t="str">
            <v>金属丝，扁钢丝，尼龙网、预成不锈钢网、铸造不锈钢网、金网等加固装置材料</v>
          </cell>
          <cell r="E629" t="str">
            <v>次</v>
          </cell>
          <cell r="F629">
            <v>17</v>
          </cell>
          <cell r="G629">
            <v>17</v>
          </cell>
          <cell r="H629">
            <v>17</v>
          </cell>
        </row>
        <row r="630">
          <cell r="A630">
            <v>31051901800</v>
          </cell>
          <cell r="B630" t="str">
            <v>加连接杆</v>
          </cell>
        </row>
        <row r="630">
          <cell r="D630" t="str">
            <v>预成杆、铸造不锈钢杆、铸造金杆</v>
          </cell>
          <cell r="E630" t="str">
            <v>次</v>
          </cell>
          <cell r="F630">
            <v>17</v>
          </cell>
          <cell r="G630">
            <v>17</v>
          </cell>
          <cell r="H630">
            <v>17</v>
          </cell>
        </row>
        <row r="631">
          <cell r="A631">
            <v>31051901900</v>
          </cell>
          <cell r="B631" t="str">
            <v>塑料合面加高咬合</v>
          </cell>
        </row>
        <row r="631">
          <cell r="D631" t="str">
            <v>自凝塑料、热凝塑料</v>
          </cell>
          <cell r="E631" t="str">
            <v>次</v>
          </cell>
          <cell r="F631">
            <v>28</v>
          </cell>
          <cell r="G631">
            <v>28</v>
          </cell>
          <cell r="H631">
            <v>28</v>
          </cell>
        </row>
        <row r="632">
          <cell r="A632">
            <v>31051902000</v>
          </cell>
          <cell r="B632" t="str">
            <v>弹性假牙龈</v>
          </cell>
        </row>
        <row r="632">
          <cell r="E632" t="str">
            <v>每牙</v>
          </cell>
          <cell r="F632">
            <v>17</v>
          </cell>
          <cell r="G632">
            <v>17</v>
          </cell>
          <cell r="H632">
            <v>17</v>
          </cell>
        </row>
        <row r="633">
          <cell r="A633">
            <v>31051902100</v>
          </cell>
          <cell r="B633" t="str">
            <v>镀金加工</v>
          </cell>
        </row>
        <row r="633">
          <cell r="E633" t="str">
            <v>每牙</v>
          </cell>
          <cell r="F633">
            <v>33</v>
          </cell>
          <cell r="G633">
            <v>33</v>
          </cell>
          <cell r="H633">
            <v>33</v>
          </cell>
        </row>
        <row r="634">
          <cell r="A634">
            <v>31051902200</v>
          </cell>
          <cell r="B634" t="str">
            <v>铸造加工</v>
          </cell>
          <cell r="C634" t="str">
            <v>指患者自带材料加工</v>
          </cell>
        </row>
        <row r="634">
          <cell r="E634" t="str">
            <v>每件</v>
          </cell>
          <cell r="F634">
            <v>66</v>
          </cell>
          <cell r="G634">
            <v>66</v>
          </cell>
          <cell r="H634">
            <v>66</v>
          </cell>
        </row>
        <row r="635">
          <cell r="A635">
            <v>31051902300</v>
          </cell>
          <cell r="B635" t="str">
            <v>配金加工</v>
          </cell>
        </row>
        <row r="635">
          <cell r="E635" t="str">
            <v>每牙</v>
          </cell>
          <cell r="F635">
            <v>33</v>
          </cell>
          <cell r="G635">
            <v>33</v>
          </cell>
          <cell r="H635">
            <v>33</v>
          </cell>
        </row>
        <row r="636">
          <cell r="A636">
            <v>31051902400</v>
          </cell>
          <cell r="B636" t="str">
            <v>黄金材料加工</v>
          </cell>
        </row>
        <row r="636">
          <cell r="E636" t="str">
            <v>每牙</v>
          </cell>
          <cell r="F636">
            <v>33</v>
          </cell>
          <cell r="G636">
            <v>33</v>
          </cell>
          <cell r="H636">
            <v>33</v>
          </cell>
          <cell r="I636" t="str">
            <v>仅限患者自备材料</v>
          </cell>
        </row>
        <row r="637">
          <cell r="A637">
            <v>31051902500</v>
          </cell>
          <cell r="B637" t="str">
            <v>加磁性固位体</v>
          </cell>
        </row>
        <row r="637">
          <cell r="E637" t="str">
            <v>每牙</v>
          </cell>
          <cell r="F637">
            <v>110</v>
          </cell>
          <cell r="G637">
            <v>110</v>
          </cell>
          <cell r="H637">
            <v>110</v>
          </cell>
        </row>
        <row r="638">
          <cell r="A638">
            <v>31051902600</v>
          </cell>
          <cell r="B638" t="str">
            <v>附着体增换</v>
          </cell>
        </row>
        <row r="638">
          <cell r="D638" t="str">
            <v>附着体材料</v>
          </cell>
          <cell r="E638" t="str">
            <v>附着体</v>
          </cell>
          <cell r="F638">
            <v>40</v>
          </cell>
          <cell r="G638">
            <v>40</v>
          </cell>
          <cell r="H638">
            <v>40</v>
          </cell>
        </row>
        <row r="639">
          <cell r="A639">
            <v>310520</v>
          </cell>
          <cell r="B639" t="str">
            <v>颞下颌关节病修复治疗</v>
          </cell>
        </row>
        <row r="640">
          <cell r="A640">
            <v>31052000100</v>
          </cell>
          <cell r="B640" t="str">
            <v>合垫（上颌）</v>
          </cell>
          <cell r="C640" t="str">
            <v>含牙体预备，调合，制印模、模型，蜡合记录，技工室制作；不含疗效分析专用设备检查</v>
          </cell>
          <cell r="D640" t="str">
            <v>铸造支架、垫材料、咬合板材料(塑料，树脂，铸造不锈钢，铸造金合金，铸造不锈钢或铸造金合金网+塑料，铸造不锈钢或铸造金合金网+树脂)</v>
          </cell>
          <cell r="E640" t="str">
            <v>每件</v>
          </cell>
          <cell r="F640">
            <v>130</v>
          </cell>
          <cell r="G640">
            <v>130</v>
          </cell>
          <cell r="H640">
            <v>130</v>
          </cell>
        </row>
        <row r="641">
          <cell r="A641">
            <v>31052000101</v>
          </cell>
          <cell r="B641" t="str">
            <v>合垫（下颌）</v>
          </cell>
          <cell r="C641" t="str">
            <v>含牙体预备，调合，制印模、模型，蜡合记录，技工室制作；不含疗效分析专用设备检查</v>
          </cell>
          <cell r="D641" t="str">
            <v>铸造支架、垫材料、咬合板材料(塑料，树脂，铸造不锈钢，铸造金合金，铸造不锈钢或铸造金合金网+塑料，铸造不锈钢或铸造金合金网+树脂)</v>
          </cell>
          <cell r="E641" t="str">
            <v>每件</v>
          </cell>
          <cell r="F641">
            <v>110</v>
          </cell>
          <cell r="G641">
            <v>110</v>
          </cell>
          <cell r="H641">
            <v>110</v>
          </cell>
        </row>
        <row r="642">
          <cell r="A642">
            <v>31052000200</v>
          </cell>
          <cell r="B642" t="str">
            <v>肌松弛治疗</v>
          </cell>
        </row>
        <row r="642">
          <cell r="E642" t="str">
            <v>次</v>
          </cell>
          <cell r="F642">
            <v>13</v>
          </cell>
          <cell r="G642">
            <v>13</v>
          </cell>
          <cell r="H642">
            <v>13</v>
          </cell>
        </row>
        <row r="643">
          <cell r="A643">
            <v>310521</v>
          </cell>
          <cell r="B643" t="str">
            <v>颌面缺损修复</v>
          </cell>
        </row>
        <row r="644">
          <cell r="A644">
            <v>31052100100</v>
          </cell>
          <cell r="B644" t="str">
            <v>腭护板导板矫治</v>
          </cell>
          <cell r="C644" t="str">
            <v>含牙体预备；模型设计及手术预备； 技工制作；临床戴入</v>
          </cell>
          <cell r="D644" t="str">
            <v>腭护板、导板材料、模型设备</v>
          </cell>
          <cell r="E644" t="str">
            <v>单颌</v>
          </cell>
          <cell r="F644">
            <v>175</v>
          </cell>
          <cell r="G644">
            <v>175</v>
          </cell>
          <cell r="H644">
            <v>175</v>
          </cell>
        </row>
        <row r="645">
          <cell r="A645">
            <v>31052100200</v>
          </cell>
          <cell r="B645" t="str">
            <v>义颌修复</v>
          </cell>
          <cell r="C645" t="str">
            <v>含阻塞口鼻孔，制印模、模型；制作个别托盘；牙体预备、制工作印模、模型；制作阻塞器和恒基托；临床试戴阻塞器和恒基托，确定合关系，取连带恒基托及颌位关系的印模，灌制新模型；技工制作中空阻塞器及义颌；临床试戴义颌及试排牙；技工完成义颌及义齿；临床试戴、修改义颌及义齿</v>
          </cell>
          <cell r="D645" t="str">
            <v>义颌等专用材料</v>
          </cell>
          <cell r="E645" t="str">
            <v>每区段</v>
          </cell>
          <cell r="F645">
            <v>440</v>
          </cell>
          <cell r="G645">
            <v>440</v>
          </cell>
          <cell r="H645">
            <v>440</v>
          </cell>
        </row>
        <row r="646">
          <cell r="A646">
            <v>31052100201</v>
          </cell>
          <cell r="B646" t="str">
            <v>义颌修复（颌骨一侧全切）</v>
          </cell>
        </row>
        <row r="646">
          <cell r="D646" t="str">
            <v>义颌等专用材料</v>
          </cell>
          <cell r="E646" t="str">
            <v>次</v>
          </cell>
          <cell r="F646">
            <v>770</v>
          </cell>
          <cell r="G646">
            <v>770</v>
          </cell>
          <cell r="H646">
            <v>770</v>
          </cell>
        </row>
        <row r="647">
          <cell r="A647">
            <v>31052100202</v>
          </cell>
          <cell r="B647" t="str">
            <v>中空阻塞器修复</v>
          </cell>
        </row>
        <row r="647">
          <cell r="D647" t="str">
            <v>专用材料</v>
          </cell>
          <cell r="E647" t="str">
            <v>每区段</v>
          </cell>
          <cell r="F647">
            <v>440</v>
          </cell>
          <cell r="G647">
            <v>440</v>
          </cell>
          <cell r="H647">
            <v>440</v>
          </cell>
        </row>
        <row r="648">
          <cell r="A648">
            <v>31052100203</v>
          </cell>
          <cell r="B648" t="str">
            <v>义耳修复（单侧）</v>
          </cell>
        </row>
        <row r="648">
          <cell r="D648" t="str">
            <v>义耳等专用材料</v>
          </cell>
          <cell r="E648" t="str">
            <v>次</v>
          </cell>
          <cell r="F648">
            <v>440</v>
          </cell>
          <cell r="G648">
            <v>440</v>
          </cell>
          <cell r="H648">
            <v>440</v>
          </cell>
        </row>
        <row r="649">
          <cell r="A649">
            <v>31052100204</v>
          </cell>
          <cell r="B649" t="str">
            <v>义耳修复（双侧）</v>
          </cell>
        </row>
        <row r="649">
          <cell r="D649" t="str">
            <v>义耳等专用材料</v>
          </cell>
          <cell r="E649" t="str">
            <v>次</v>
          </cell>
          <cell r="F649">
            <v>880</v>
          </cell>
          <cell r="G649">
            <v>880</v>
          </cell>
          <cell r="H649">
            <v>880</v>
          </cell>
        </row>
        <row r="650">
          <cell r="A650">
            <v>31052100205</v>
          </cell>
          <cell r="B650" t="str">
            <v>义鼻修复</v>
          </cell>
        </row>
        <row r="650">
          <cell r="D650" t="str">
            <v>义鼻等专用材料</v>
          </cell>
          <cell r="E650" t="str">
            <v>次</v>
          </cell>
          <cell r="F650">
            <v>440</v>
          </cell>
          <cell r="G650">
            <v>440</v>
          </cell>
          <cell r="H650">
            <v>440</v>
          </cell>
        </row>
        <row r="651">
          <cell r="A651">
            <v>31052100206</v>
          </cell>
          <cell r="B651" t="str">
            <v>义眼修复（单眼）</v>
          </cell>
        </row>
        <row r="651">
          <cell r="D651" t="str">
            <v>义眼等专用材料</v>
          </cell>
          <cell r="E651" t="str">
            <v>次</v>
          </cell>
          <cell r="F651">
            <v>440</v>
          </cell>
          <cell r="G651">
            <v>440</v>
          </cell>
          <cell r="H651">
            <v>440</v>
          </cell>
        </row>
        <row r="652">
          <cell r="A652">
            <v>31052100207</v>
          </cell>
          <cell r="B652" t="str">
            <v>义眼修复（双眼）</v>
          </cell>
        </row>
        <row r="652">
          <cell r="D652" t="str">
            <v>义眼等专用材料</v>
          </cell>
          <cell r="E652" t="str">
            <v>次</v>
          </cell>
          <cell r="F652">
            <v>880</v>
          </cell>
          <cell r="G652">
            <v>880</v>
          </cell>
          <cell r="H652">
            <v>880</v>
          </cell>
        </row>
        <row r="653">
          <cell r="A653">
            <v>31052100300</v>
          </cell>
          <cell r="B653" t="str">
            <v>软腭抬高器治疗（制作上颌腭托）</v>
          </cell>
          <cell r="C653" t="str">
            <v>含试戴上颌腭托、加制软腭部印模、灌制模型；模型预备、制作抬高软腭部分；临床戴入及调整抬高高度</v>
          </cell>
          <cell r="D653" t="str">
            <v>铁钛合金丝、软塑胶、光敏树脂,模型制备</v>
          </cell>
          <cell r="E653" t="str">
            <v>次</v>
          </cell>
          <cell r="F653">
            <v>330</v>
          </cell>
          <cell r="G653">
            <v>330</v>
          </cell>
          <cell r="H653">
            <v>330</v>
          </cell>
        </row>
        <row r="654">
          <cell r="A654">
            <v>31052100301</v>
          </cell>
          <cell r="B654" t="str">
            <v>软腭抬高器治疗（制作舌不良运动矫治器）</v>
          </cell>
          <cell r="C654" t="str">
            <v>含试戴上颌腭托、加制软腭部印模、灌制模型；模型预备、制作抬高软腭部分；临床戴入及调整抬高高度</v>
          </cell>
          <cell r="D654" t="str">
            <v>铁钛合金丝、软塑胶、光敏树脂,模型制备</v>
          </cell>
          <cell r="E654" t="str">
            <v>次</v>
          </cell>
          <cell r="F654">
            <v>330</v>
          </cell>
          <cell r="G654">
            <v>330</v>
          </cell>
          <cell r="H654">
            <v>330</v>
          </cell>
        </row>
        <row r="655">
          <cell r="A655">
            <v>31052100302</v>
          </cell>
          <cell r="B655" t="str">
            <v>软腭抬高器治疗（制作咽阻塞器）</v>
          </cell>
          <cell r="C655" t="str">
            <v>含试戴上颌腭托、加制软腭部印模、灌制模型；模型预备、制作抬高软腭部分；临床戴入及调整抬高高度</v>
          </cell>
          <cell r="D655" t="str">
            <v>铁钛合金丝、软塑胶、光敏树脂,模型制备</v>
          </cell>
          <cell r="E655" t="str">
            <v>次</v>
          </cell>
          <cell r="F655">
            <v>330</v>
          </cell>
          <cell r="G655">
            <v>330</v>
          </cell>
          <cell r="H655">
            <v>330</v>
          </cell>
        </row>
        <row r="656">
          <cell r="A656">
            <v>31052100400</v>
          </cell>
          <cell r="B656" t="str">
            <v>骨折后义齿夹板固位及合板治疗（单颌）</v>
          </cell>
          <cell r="C656" t="str">
            <v>指上颌骨或下颌骨骨折</v>
          </cell>
          <cell r="D656" t="str">
            <v>义齿夹板材料</v>
          </cell>
          <cell r="E656" t="str">
            <v>次</v>
          </cell>
          <cell r="F656">
            <v>165</v>
          </cell>
          <cell r="G656">
            <v>165</v>
          </cell>
          <cell r="H656">
            <v>165</v>
          </cell>
        </row>
        <row r="657">
          <cell r="A657">
            <v>31052100401</v>
          </cell>
          <cell r="B657" t="str">
            <v>骨折后义齿夹板固位及合板治疗（双颌）</v>
          </cell>
          <cell r="C657" t="str">
            <v>指上颌骨或下颌骨骨折</v>
          </cell>
          <cell r="D657" t="str">
            <v>义齿夹板材料</v>
          </cell>
          <cell r="E657" t="str">
            <v>次</v>
          </cell>
          <cell r="F657">
            <v>330</v>
          </cell>
          <cell r="G657">
            <v>330</v>
          </cell>
          <cell r="H657">
            <v>330</v>
          </cell>
        </row>
        <row r="658">
          <cell r="A658">
            <v>3106</v>
          </cell>
          <cell r="B658" t="str">
            <v>6．呼吸系统</v>
          </cell>
        </row>
        <row r="659">
          <cell r="A659">
            <v>310601</v>
          </cell>
          <cell r="B659" t="str">
            <v>肺功能检查</v>
          </cell>
          <cell r="C659" t="str">
            <v>指使用肺功能仪检查</v>
          </cell>
          <cell r="D659" t="str">
            <v>细菌滤过器</v>
          </cell>
        </row>
        <row r="660">
          <cell r="A660">
            <v>31060100100</v>
          </cell>
          <cell r="B660" t="str">
            <v>肺通气功能检查</v>
          </cell>
          <cell r="C660" t="str">
            <v>含潮气量，肺活量，每分通气量，补吸、呼气量，深吸气量，用力肺活量，一秒钟用力呼吸容积；不含最大通气量</v>
          </cell>
        </row>
        <row r="660">
          <cell r="E660" t="str">
            <v>次</v>
          </cell>
          <cell r="F660">
            <v>40</v>
          </cell>
          <cell r="G660">
            <v>40</v>
          </cell>
          <cell r="H660">
            <v>40</v>
          </cell>
        </row>
        <row r="661">
          <cell r="A661">
            <v>31060100101</v>
          </cell>
          <cell r="B661" t="str">
            <v>最大通气量检查加收</v>
          </cell>
        </row>
        <row r="661">
          <cell r="E661" t="str">
            <v>次</v>
          </cell>
          <cell r="F661">
            <v>10</v>
          </cell>
          <cell r="G661">
            <v>10</v>
          </cell>
          <cell r="H661">
            <v>10</v>
          </cell>
        </row>
        <row r="662">
          <cell r="A662">
            <v>31060100200</v>
          </cell>
          <cell r="B662" t="str">
            <v>肺弥散功能检查</v>
          </cell>
          <cell r="C662" t="str">
            <v>指一口气法、重复呼吸法</v>
          </cell>
        </row>
        <row r="662">
          <cell r="E662" t="str">
            <v>项</v>
          </cell>
          <cell r="F662">
            <v>50</v>
          </cell>
          <cell r="G662">
            <v>50</v>
          </cell>
          <cell r="H662">
            <v>50</v>
          </cell>
        </row>
        <row r="663">
          <cell r="A663">
            <v>31060100300</v>
          </cell>
          <cell r="B663" t="str">
            <v>运动心肺功能检查</v>
          </cell>
          <cell r="C663" t="str">
            <v>不含心电监测</v>
          </cell>
        </row>
        <row r="663">
          <cell r="E663" t="str">
            <v>项</v>
          </cell>
          <cell r="F663">
            <v>100</v>
          </cell>
          <cell r="G663">
            <v>100</v>
          </cell>
          <cell r="H663">
            <v>100</v>
          </cell>
          <cell r="I663" t="str">
            <v>因病情变化未能完成本试验者，亦应按本标准计价</v>
          </cell>
        </row>
        <row r="664">
          <cell r="A664">
            <v>31060100400</v>
          </cell>
          <cell r="B664" t="str">
            <v>气道阻力测定</v>
          </cell>
          <cell r="C664" t="str">
            <v>含阻断法。不含残气容积测定</v>
          </cell>
        </row>
        <row r="664">
          <cell r="E664" t="str">
            <v>项</v>
          </cell>
          <cell r="F664">
            <v>12</v>
          </cell>
          <cell r="G664">
            <v>12</v>
          </cell>
          <cell r="H664">
            <v>12</v>
          </cell>
        </row>
        <row r="665">
          <cell r="A665">
            <v>31060100500</v>
          </cell>
          <cell r="B665" t="str">
            <v>残气容积测定</v>
          </cell>
          <cell r="C665" t="str">
            <v>指体描法、氦气平衡法、氮气稀释法、重复呼吸法</v>
          </cell>
        </row>
        <row r="665">
          <cell r="E665" t="str">
            <v>项</v>
          </cell>
          <cell r="F665">
            <v>30</v>
          </cell>
          <cell r="G665">
            <v>30</v>
          </cell>
          <cell r="H665">
            <v>30</v>
          </cell>
        </row>
        <row r="666">
          <cell r="A666">
            <v>31060100600</v>
          </cell>
          <cell r="B666" t="str">
            <v>强迫振荡肺功能检查</v>
          </cell>
        </row>
        <row r="666">
          <cell r="E666" t="str">
            <v>项</v>
          </cell>
          <cell r="F666">
            <v>30</v>
          </cell>
          <cell r="G666">
            <v>30</v>
          </cell>
          <cell r="H666">
            <v>30</v>
          </cell>
        </row>
        <row r="667">
          <cell r="A667">
            <v>31060100700</v>
          </cell>
          <cell r="B667" t="str">
            <v>第一秒平静吸气口腔闭合压测定</v>
          </cell>
        </row>
        <row r="667">
          <cell r="E667" t="str">
            <v>项</v>
          </cell>
          <cell r="F667">
            <v>30</v>
          </cell>
          <cell r="G667">
            <v>30</v>
          </cell>
          <cell r="H667">
            <v>30</v>
          </cell>
        </row>
        <row r="668">
          <cell r="A668">
            <v>31060100800</v>
          </cell>
          <cell r="B668" t="str">
            <v>流速容量曲线(V—V曲线)</v>
          </cell>
          <cell r="C668" t="str">
            <v>含最大吸气和呼气流量曲线</v>
          </cell>
        </row>
        <row r="668">
          <cell r="E668" t="str">
            <v>项</v>
          </cell>
          <cell r="F668">
            <v>30</v>
          </cell>
          <cell r="G668">
            <v>30</v>
          </cell>
          <cell r="H668">
            <v>30</v>
          </cell>
        </row>
        <row r="669">
          <cell r="A669">
            <v>31060100900</v>
          </cell>
          <cell r="B669" t="str">
            <v>二氧化碳反应曲线</v>
          </cell>
        </row>
        <row r="669">
          <cell r="E669" t="str">
            <v>项</v>
          </cell>
          <cell r="F669">
            <v>30</v>
          </cell>
          <cell r="G669">
            <v>30</v>
          </cell>
          <cell r="H669">
            <v>30</v>
          </cell>
        </row>
        <row r="670">
          <cell r="A670">
            <v>31060101000</v>
          </cell>
          <cell r="B670" t="str">
            <v>支气管激发试验</v>
          </cell>
        </row>
        <row r="670">
          <cell r="E670" t="str">
            <v>项</v>
          </cell>
          <cell r="F670">
            <v>100</v>
          </cell>
          <cell r="G670">
            <v>100</v>
          </cell>
          <cell r="H670">
            <v>100</v>
          </cell>
        </row>
        <row r="671">
          <cell r="A671">
            <v>31060101100</v>
          </cell>
          <cell r="B671" t="str">
            <v>运动激发试验</v>
          </cell>
          <cell r="C671" t="str">
            <v>含通气功能测定7次；不含心电监测</v>
          </cell>
        </row>
        <row r="671">
          <cell r="E671" t="str">
            <v>项</v>
          </cell>
          <cell r="F671">
            <v>85</v>
          </cell>
          <cell r="G671">
            <v>85</v>
          </cell>
          <cell r="H671">
            <v>85</v>
          </cell>
        </row>
        <row r="672">
          <cell r="A672">
            <v>31060101200</v>
          </cell>
          <cell r="B672" t="str">
            <v>支气管舒张试验</v>
          </cell>
          <cell r="C672" t="str">
            <v>含通气功能测定2次</v>
          </cell>
        </row>
        <row r="672">
          <cell r="E672" t="str">
            <v>项</v>
          </cell>
          <cell r="F672">
            <v>70</v>
          </cell>
          <cell r="G672">
            <v>70</v>
          </cell>
          <cell r="H672">
            <v>70</v>
          </cell>
        </row>
        <row r="673">
          <cell r="A673">
            <v>31060101300</v>
          </cell>
          <cell r="B673" t="str">
            <v>一氧化氮呼气测定</v>
          </cell>
        </row>
        <row r="673">
          <cell r="D673" t="str">
            <v>滤器加传感器</v>
          </cell>
          <cell r="E673" t="str">
            <v>次</v>
          </cell>
          <cell r="F673">
            <v>30</v>
          </cell>
          <cell r="G673">
            <v>30</v>
          </cell>
          <cell r="H673">
            <v>30</v>
          </cell>
        </row>
        <row r="674">
          <cell r="A674">
            <v>310602</v>
          </cell>
          <cell r="B674" t="str">
            <v>其他呼吸功能检查</v>
          </cell>
        </row>
        <row r="675">
          <cell r="A675">
            <v>31060200100</v>
          </cell>
          <cell r="B675" t="str">
            <v>床边简易肺功能测定</v>
          </cell>
          <cell r="C675" t="str">
            <v>含肺通气功能测定</v>
          </cell>
        </row>
        <row r="675">
          <cell r="E675" t="str">
            <v>次</v>
          </cell>
          <cell r="F675">
            <v>20</v>
          </cell>
          <cell r="G675">
            <v>20</v>
          </cell>
          <cell r="H675">
            <v>20</v>
          </cell>
        </row>
        <row r="676">
          <cell r="A676">
            <v>31060200200</v>
          </cell>
          <cell r="B676" t="str">
            <v>肺阻抗血流图</v>
          </cell>
        </row>
        <row r="676">
          <cell r="E676" t="str">
            <v>次</v>
          </cell>
          <cell r="F676">
            <v>5</v>
          </cell>
          <cell r="G676">
            <v>5</v>
          </cell>
          <cell r="H676">
            <v>5</v>
          </cell>
        </row>
        <row r="677">
          <cell r="A677">
            <v>31060200201</v>
          </cell>
          <cell r="B677" t="str">
            <v>肺电阻抗检测</v>
          </cell>
          <cell r="C677" t="str">
            <v>指用胸阻抗断层成像仪监测肺部电阻变化，实时显示肺内气体分布和呼气末电阻抗变化趋势。适用于ARDS机械通气患者</v>
          </cell>
        </row>
        <row r="677">
          <cell r="E677" t="str">
            <v>人次</v>
          </cell>
          <cell r="F677">
            <v>220</v>
          </cell>
          <cell r="G677">
            <v>220</v>
          </cell>
          <cell r="H677">
            <v>220</v>
          </cell>
        </row>
        <row r="678">
          <cell r="A678">
            <v>31060200300</v>
          </cell>
          <cell r="B678" t="str">
            <v>呼吸肌功能测定</v>
          </cell>
          <cell r="C678" t="str">
            <v>含最大吸气、呼气压、膈肌功能测定</v>
          </cell>
        </row>
        <row r="678">
          <cell r="E678" t="str">
            <v>次</v>
          </cell>
          <cell r="F678">
            <v>65</v>
          </cell>
          <cell r="G678">
            <v>65</v>
          </cell>
          <cell r="H678">
            <v>65</v>
          </cell>
        </row>
        <row r="679">
          <cell r="A679">
            <v>31060200400</v>
          </cell>
          <cell r="B679" t="str">
            <v>动态呼吸监测(呼吸Holter)</v>
          </cell>
        </row>
        <row r="679">
          <cell r="E679" t="str">
            <v>次</v>
          </cell>
          <cell r="F679">
            <v>45</v>
          </cell>
          <cell r="G679">
            <v>45</v>
          </cell>
          <cell r="H679">
            <v>45</v>
          </cell>
        </row>
        <row r="680">
          <cell r="A680">
            <v>31060200500</v>
          </cell>
          <cell r="B680" t="str">
            <v>持续呼吸功能监测</v>
          </cell>
          <cell r="C680" t="str">
            <v>含潮气量、气道压力、顺应性、压力容积、Pol、最大吸气压</v>
          </cell>
        </row>
        <row r="680">
          <cell r="E680" t="str">
            <v>小时</v>
          </cell>
          <cell r="F680">
            <v>2</v>
          </cell>
          <cell r="G680">
            <v>2</v>
          </cell>
          <cell r="H680">
            <v>2</v>
          </cell>
        </row>
        <row r="681">
          <cell r="A681">
            <v>31060200700</v>
          </cell>
          <cell r="B681" t="str">
            <v>肺循环血流动力学检查</v>
          </cell>
        </row>
        <row r="681">
          <cell r="E681" t="str">
            <v>次</v>
          </cell>
          <cell r="F681">
            <v>80</v>
          </cell>
          <cell r="G681">
            <v>80</v>
          </cell>
          <cell r="H681">
            <v>80</v>
          </cell>
        </row>
        <row r="682">
          <cell r="A682">
            <v>31060200800</v>
          </cell>
          <cell r="B682" t="str">
            <v>呼气末二氧化碳分压测定</v>
          </cell>
          <cell r="C682" t="str">
            <v>用于人工气道定位，呼吸功能监测，复苏效果和容量反应性监测，病情严重度评估；反映肺通气，也可反映肺血流；利用红外光通过检测气样时，其吸收率与二氧化碳浓度相关的原理，监控严重创伤患者呼吸功能。适应症：1.呼吸机的安全应用；2.确定气管内插管的位置</v>
          </cell>
          <cell r="D682" t="str">
            <v>一次性监测连接管套装</v>
          </cell>
          <cell r="E682" t="str">
            <v>次</v>
          </cell>
          <cell r="F682">
            <v>10</v>
          </cell>
          <cell r="G682">
            <v>10</v>
          </cell>
          <cell r="H682">
            <v>10</v>
          </cell>
        </row>
        <row r="683">
          <cell r="A683">
            <v>310603</v>
          </cell>
          <cell r="B683" t="str">
            <v>辅助呼吸</v>
          </cell>
        </row>
        <row r="683">
          <cell r="D683" t="str">
            <v>氧气吸入费、人工鼻</v>
          </cell>
        </row>
        <row r="684">
          <cell r="A684">
            <v>31060300100</v>
          </cell>
          <cell r="B684" t="str">
            <v>呼吸机辅助呼吸</v>
          </cell>
          <cell r="C684" t="str">
            <v>含高频喷射通气呼吸机、CO2监测，不含持续呼吸功能监测</v>
          </cell>
          <cell r="D684" t="str">
            <v>滤网</v>
          </cell>
          <cell r="E684" t="str">
            <v>小时</v>
          </cell>
          <cell r="F684">
            <v>14</v>
          </cell>
          <cell r="G684">
            <v>14</v>
          </cell>
          <cell r="H684">
            <v>14</v>
          </cell>
        </row>
        <row r="685">
          <cell r="A685">
            <v>31060300200</v>
          </cell>
          <cell r="B685" t="str">
            <v>无创辅助通气(CPAP)</v>
          </cell>
        </row>
        <row r="685">
          <cell r="E685" t="str">
            <v>小时</v>
          </cell>
          <cell r="F685">
            <v>2.5</v>
          </cell>
          <cell r="G685">
            <v>2.5</v>
          </cell>
          <cell r="H685">
            <v>2.5</v>
          </cell>
        </row>
        <row r="686">
          <cell r="A686">
            <v>31060300201</v>
          </cell>
          <cell r="B686" t="str">
            <v>无创辅助通气(BIPAP)</v>
          </cell>
        </row>
        <row r="686">
          <cell r="E686" t="str">
            <v>小时</v>
          </cell>
          <cell r="F686">
            <v>2.5</v>
          </cell>
          <cell r="G686">
            <v>2.5</v>
          </cell>
          <cell r="H686">
            <v>2.5</v>
          </cell>
        </row>
        <row r="687">
          <cell r="A687">
            <v>31060300300</v>
          </cell>
          <cell r="B687" t="str">
            <v>体外膈肌起搏治疗</v>
          </cell>
        </row>
        <row r="687">
          <cell r="E687" t="str">
            <v>次</v>
          </cell>
          <cell r="F687">
            <v>13</v>
          </cell>
          <cell r="G687">
            <v>13</v>
          </cell>
          <cell r="H687">
            <v>13</v>
          </cell>
        </row>
        <row r="688">
          <cell r="A688">
            <v>31060300301</v>
          </cell>
          <cell r="B688" t="str">
            <v>体外膈肌起搏治疗（≥3次）</v>
          </cell>
        </row>
        <row r="688">
          <cell r="E688" t="str">
            <v>日</v>
          </cell>
          <cell r="F688">
            <v>39</v>
          </cell>
          <cell r="G688">
            <v>39</v>
          </cell>
          <cell r="H688">
            <v>39</v>
          </cell>
        </row>
        <row r="689">
          <cell r="A689">
            <v>31060300302</v>
          </cell>
          <cell r="B689" t="str">
            <v>体外胃肠起博治疗</v>
          </cell>
        </row>
        <row r="689">
          <cell r="E689" t="str">
            <v>次</v>
          </cell>
          <cell r="F689">
            <v>13</v>
          </cell>
          <cell r="G689">
            <v>13</v>
          </cell>
          <cell r="H689">
            <v>13</v>
          </cell>
        </row>
        <row r="690">
          <cell r="A690">
            <v>31060300303</v>
          </cell>
          <cell r="B690" t="str">
            <v>体外胃肠起博治疗（≥3次）</v>
          </cell>
        </row>
        <row r="690">
          <cell r="E690" t="str">
            <v>日</v>
          </cell>
          <cell r="F690">
            <v>39</v>
          </cell>
          <cell r="G690">
            <v>39</v>
          </cell>
          <cell r="H690">
            <v>39</v>
          </cell>
        </row>
        <row r="691">
          <cell r="A691">
            <v>310604</v>
          </cell>
          <cell r="B691" t="str">
            <v>呼吸系统其他诊疗</v>
          </cell>
        </row>
        <row r="692">
          <cell r="A692">
            <v>31060400100</v>
          </cell>
          <cell r="B692" t="str">
            <v>睡眠呼吸监测</v>
          </cell>
          <cell r="C692" t="str">
            <v>含心电、脑电、肌电、眼动、呼吸监测和血氧饱和度测定等各项监护费</v>
          </cell>
        </row>
        <row r="692">
          <cell r="E692" t="str">
            <v>人次</v>
          </cell>
          <cell r="F692">
            <v>300</v>
          </cell>
          <cell r="G692">
            <v>300</v>
          </cell>
          <cell r="H692">
            <v>300</v>
          </cell>
          <cell r="I692" t="str">
            <v>不得少于6小时，少于6小时不得收费；</v>
          </cell>
        </row>
        <row r="693">
          <cell r="A693">
            <v>31060400200</v>
          </cell>
          <cell r="B693" t="str">
            <v>睡眠呼吸监测过筛试验</v>
          </cell>
          <cell r="C693" t="str">
            <v>含口鼻呼吸、胸腹呼吸、血氧饱和度测定</v>
          </cell>
        </row>
        <row r="693">
          <cell r="E693" t="str">
            <v>次</v>
          </cell>
          <cell r="F693">
            <v>80</v>
          </cell>
          <cell r="G693">
            <v>80</v>
          </cell>
          <cell r="H693">
            <v>80</v>
          </cell>
        </row>
        <row r="694">
          <cell r="A694">
            <v>31060400300</v>
          </cell>
          <cell r="B694" t="str">
            <v>人工气胸术</v>
          </cell>
        </row>
        <row r="694">
          <cell r="E694" t="str">
            <v>次</v>
          </cell>
          <cell r="F694">
            <v>65</v>
          </cell>
          <cell r="G694">
            <v>65</v>
          </cell>
          <cell r="H694">
            <v>65</v>
          </cell>
        </row>
        <row r="695">
          <cell r="A695">
            <v>31060400400</v>
          </cell>
          <cell r="B695" t="str">
            <v>人工气腹术</v>
          </cell>
        </row>
        <row r="695">
          <cell r="E695" t="str">
            <v>次</v>
          </cell>
          <cell r="F695">
            <v>65</v>
          </cell>
          <cell r="G695">
            <v>65</v>
          </cell>
          <cell r="H695">
            <v>65</v>
          </cell>
        </row>
        <row r="696">
          <cell r="A696">
            <v>31060400500</v>
          </cell>
          <cell r="B696" t="str">
            <v>胸腔穿刺术</v>
          </cell>
          <cell r="C696" t="str">
            <v>含抽气、抽液、注药</v>
          </cell>
        </row>
        <row r="696">
          <cell r="E696" t="str">
            <v>次</v>
          </cell>
          <cell r="F696">
            <v>105</v>
          </cell>
          <cell r="G696">
            <v>105</v>
          </cell>
          <cell r="H696">
            <v>105</v>
          </cell>
          <cell r="I696" t="str">
            <v>6周岁及以下儿童加收30%</v>
          </cell>
        </row>
        <row r="697">
          <cell r="A697">
            <v>31060400600</v>
          </cell>
          <cell r="B697" t="str">
            <v>经皮穿刺肺活检术</v>
          </cell>
          <cell r="C697" t="str">
            <v>不含CT、X线、B超引导</v>
          </cell>
        </row>
        <row r="697">
          <cell r="E697" t="str">
            <v>次</v>
          </cell>
          <cell r="F697">
            <v>260</v>
          </cell>
          <cell r="G697">
            <v>260</v>
          </cell>
          <cell r="H697">
            <v>260</v>
          </cell>
          <cell r="I697" t="str">
            <v>6周岁及以下儿童加收30%</v>
          </cell>
        </row>
        <row r="698">
          <cell r="A698">
            <v>31060400601</v>
          </cell>
          <cell r="B698" t="str">
            <v>经皮穿刺胸膜活检术</v>
          </cell>
          <cell r="C698" t="str">
            <v>不含CT、X线、B超引导</v>
          </cell>
        </row>
        <row r="698">
          <cell r="E698" t="str">
            <v>次</v>
          </cell>
          <cell r="F698">
            <v>260</v>
          </cell>
          <cell r="G698">
            <v>260</v>
          </cell>
          <cell r="H698">
            <v>260</v>
          </cell>
          <cell r="I698" t="str">
            <v>6周岁及以下儿童加收30%</v>
          </cell>
        </row>
        <row r="699">
          <cell r="A699">
            <v>31060400700</v>
          </cell>
          <cell r="B699" t="str">
            <v>一氧化氮（NO）吸入治疗</v>
          </cell>
          <cell r="C699" t="str">
            <v>适用于治疗肺动脉高压。连接一氧化氮治疗仪及管路、储气瓶，接入呼吸环路；根据治疗方案调节NO气体流量，监测并记录生命体征、血氧饱和度、NO流量及浓度、NO2浓度、肺动脉高压改善情况等</v>
          </cell>
        </row>
        <row r="699">
          <cell r="E699" t="str">
            <v>小时</v>
          </cell>
          <cell r="F699">
            <v>135</v>
          </cell>
          <cell r="G699">
            <v>135</v>
          </cell>
          <cell r="H699">
            <v>135</v>
          </cell>
        </row>
        <row r="700">
          <cell r="A700">
            <v>31060400800</v>
          </cell>
          <cell r="B700" t="str">
            <v>经鼻高流量温湿化氧气治疗</v>
          </cell>
          <cell r="C700" t="str">
            <v>气流量≥35L/min；氧浓度可调节范围：21%-100%；加温加湿可调节范围：31-37℃。含氧气、湿化用水</v>
          </cell>
          <cell r="D700" t="str">
            <v>加热管路、鼻导管</v>
          </cell>
          <cell r="E700" t="str">
            <v>小时</v>
          </cell>
          <cell r="F700">
            <v>13.5</v>
          </cell>
          <cell r="G700">
            <v>13.5</v>
          </cell>
          <cell r="H700">
            <v>13.5</v>
          </cell>
          <cell r="I700" t="str">
            <v>与呼吸机辅助呼吸、无创辅助通气不得同时收费</v>
          </cell>
        </row>
        <row r="701">
          <cell r="A701">
            <v>31060400900</v>
          </cell>
          <cell r="B701" t="str">
            <v>经食道导管跨膈压膈肌功能评定</v>
          </cell>
          <cell r="C701" t="str">
            <v>将膈肌导管、双囊测压管置入消化道后读取数据以此来评价气管插管困难撤机病人的膈肌功能。适用人群：1.膈肌功能障碍者；2.撤机困难者：呼吸机支持20天以上或撤机试验失败3次以上</v>
          </cell>
          <cell r="D701" t="str">
            <v>膈肌肌电管</v>
          </cell>
          <cell r="E701" t="str">
            <v>人次</v>
          </cell>
          <cell r="F701">
            <v>300</v>
          </cell>
          <cell r="G701">
            <v>300</v>
          </cell>
          <cell r="H701">
            <v>300</v>
          </cell>
          <cell r="I701" t="str">
            <v>整个住院过程计费不超过6次</v>
          </cell>
        </row>
        <row r="702">
          <cell r="A702">
            <v>31060400901</v>
          </cell>
          <cell r="B702" t="str">
            <v>超声膈肌功能评估</v>
          </cell>
          <cell r="C702" t="str">
            <v>从多维度进行膈肌超声评估，包括膈肌活动度、增厚分数、加速度、浅快指数等。适用人群：1.膈肌功能障碍者；2.撤机困难者：呼吸机支持20天以上或撤机试验失败3次以上</v>
          </cell>
        </row>
        <row r="702">
          <cell r="E702" t="str">
            <v>次</v>
          </cell>
          <cell r="F702">
            <v>80</v>
          </cell>
          <cell r="G702">
            <v>80</v>
          </cell>
          <cell r="H702">
            <v>80</v>
          </cell>
          <cell r="I702" t="str">
            <v>整个住院过程计费不超过6次</v>
          </cell>
        </row>
        <row r="703">
          <cell r="A703">
            <v>31060401000</v>
          </cell>
          <cell r="B703" t="str">
            <v>俯卧位通气治疗</v>
          </cell>
          <cell r="C703" t="str">
            <v>指180°翻转病人处于俯卧状态，维持期间定时改变头部方向和四肢体位，必要时行气道内或口腔吸引，持续俯卧位时间≥2小时后，180°翻回仰卧位</v>
          </cell>
        </row>
        <row r="703">
          <cell r="E703" t="str">
            <v>次</v>
          </cell>
          <cell r="F703">
            <v>150</v>
          </cell>
          <cell r="G703">
            <v>150</v>
          </cell>
          <cell r="H703">
            <v>150</v>
          </cell>
          <cell r="I703" t="str">
            <v>1.首次限重度ARDS（氧合指数≤150mmHg）和有创机械通气（气管插管或气管切开），常规治疗无效患者。治疗后氧合指数≥200mmHg停止收费。俯卧位通气治疗时长累计超过12小时的，再次实施该治疗可重新计费，每天收费不超过2次。
2.具有重症高风险因素、病情进展较快的中型、重型和危重型的新冠病毒感染患者，按40%计费。编码30060401001。俯卧位通气治疗时长累计超过12小时的，再次实施该治疗可重新计费，每天收费不超过2次。</v>
          </cell>
        </row>
        <row r="704">
          <cell r="A704">
            <v>31060401001</v>
          </cell>
          <cell r="B704" t="str">
            <v>俯卧位通气治疗</v>
          </cell>
          <cell r="C704" t="str">
            <v>指180°翻转病人处于俯卧状态，维持期间定时改变头部方向和四肢体位，必要时行气道内或口腔吸引，持续俯卧位时间≥2小时后，180°翻回仰卧位</v>
          </cell>
        </row>
        <row r="704">
          <cell r="E704" t="str">
            <v>次</v>
          </cell>
          <cell r="F704">
            <v>60</v>
          </cell>
          <cell r="G704">
            <v>60</v>
          </cell>
          <cell r="H704">
            <v>60</v>
          </cell>
          <cell r="I704" t="str">
            <v>具有重症高风险因素、病情进展较快的中型、重型和危重型的新冠病毒感染患者。俯卧位通气治疗时长累计超过12小时的，再次实施该治疗可重新计费，每天收费不超过2次。</v>
          </cell>
        </row>
        <row r="705">
          <cell r="A705">
            <v>310605</v>
          </cell>
          <cell r="B705" t="str">
            <v>呼吸系统窥镜诊疗</v>
          </cell>
          <cell r="C705" t="str">
            <v>含各类监护、氧气费</v>
          </cell>
        </row>
        <row r="706">
          <cell r="A706">
            <v>31060500100</v>
          </cell>
          <cell r="B706" t="str">
            <v>硬性气管镜检查</v>
          </cell>
        </row>
        <row r="706">
          <cell r="E706" t="str">
            <v>次</v>
          </cell>
          <cell r="F706">
            <v>60</v>
          </cell>
          <cell r="G706">
            <v>60</v>
          </cell>
          <cell r="H706">
            <v>60</v>
          </cell>
        </row>
        <row r="707">
          <cell r="A707">
            <v>31060500200</v>
          </cell>
          <cell r="B707" t="str">
            <v>支气管镜检查术</v>
          </cell>
          <cell r="C707" t="str">
            <v>指粘膜活检术、透支气管壁肺活检术。含活检</v>
          </cell>
          <cell r="D707" t="str">
            <v>一次性细胞刷</v>
          </cell>
          <cell r="E707" t="str">
            <v>次</v>
          </cell>
          <cell r="F707">
            <v>200</v>
          </cell>
          <cell r="G707">
            <v>200</v>
          </cell>
          <cell r="H707">
            <v>200</v>
          </cell>
        </row>
        <row r="708">
          <cell r="A708">
            <v>31060500201</v>
          </cell>
          <cell r="B708" t="str">
            <v>胸腔镜检查</v>
          </cell>
          <cell r="C708" t="str">
            <v>含活检</v>
          </cell>
          <cell r="D708" t="str">
            <v>一次性细胞刷</v>
          </cell>
          <cell r="E708" t="str">
            <v>次</v>
          </cell>
          <cell r="F708">
            <v>200</v>
          </cell>
          <cell r="G708">
            <v>200</v>
          </cell>
          <cell r="H708">
            <v>200</v>
          </cell>
        </row>
        <row r="709">
          <cell r="A709">
            <v>31060500202</v>
          </cell>
          <cell r="B709" t="str">
            <v>纵隔镜检查</v>
          </cell>
          <cell r="C709" t="str">
            <v>含活检</v>
          </cell>
          <cell r="D709" t="str">
            <v>一次性细胞刷</v>
          </cell>
          <cell r="E709" t="str">
            <v>次</v>
          </cell>
          <cell r="F709">
            <v>200</v>
          </cell>
          <cell r="G709">
            <v>200</v>
          </cell>
          <cell r="H709">
            <v>200</v>
          </cell>
        </row>
        <row r="710">
          <cell r="A710">
            <v>31060500300</v>
          </cell>
          <cell r="B710" t="str">
            <v>经支气管镜治疗</v>
          </cell>
          <cell r="C710" t="str">
            <v>含取异物、滴药、止血、化疗、肺泡灌洗、胸腔灌洗、化疗灌洗等治疗</v>
          </cell>
          <cell r="D710" t="str">
            <v>一次性细胞刷</v>
          </cell>
          <cell r="E710" t="str">
            <v>次</v>
          </cell>
          <cell r="F710">
            <v>520</v>
          </cell>
          <cell r="G710">
            <v>520</v>
          </cell>
          <cell r="H710">
            <v>520</v>
          </cell>
        </row>
        <row r="711">
          <cell r="A711">
            <v>31060500301</v>
          </cell>
          <cell r="B711" t="str">
            <v>经胸腔镜治疗</v>
          </cell>
          <cell r="C711" t="str">
            <v>含取异物、滴药、止血、化疗、肺泡灌洗、胸腔灌洗、化疗灌洗等治疗</v>
          </cell>
          <cell r="D711" t="str">
            <v>一次性细胞刷</v>
          </cell>
          <cell r="E711" t="str">
            <v>次</v>
          </cell>
          <cell r="F711">
            <v>520</v>
          </cell>
          <cell r="G711">
            <v>520</v>
          </cell>
          <cell r="H711">
            <v>520</v>
          </cell>
        </row>
        <row r="712">
          <cell r="A712">
            <v>31060500302</v>
          </cell>
          <cell r="B712" t="str">
            <v>经纵隔镜治疗</v>
          </cell>
          <cell r="C712" t="str">
            <v>含取异物、滴药、止血、化疗、肺泡灌洗、胸腔灌洗、化疗灌洗等治疗</v>
          </cell>
          <cell r="D712" t="str">
            <v>一次性细胞刷</v>
          </cell>
          <cell r="E712" t="str">
            <v>次</v>
          </cell>
          <cell r="F712">
            <v>520</v>
          </cell>
          <cell r="G712">
            <v>520</v>
          </cell>
          <cell r="H712">
            <v>520</v>
          </cell>
        </row>
        <row r="713">
          <cell r="A713">
            <v>31060500700</v>
          </cell>
          <cell r="B713" t="str">
            <v>经纤支镜防污染采样刷检查</v>
          </cell>
          <cell r="C713" t="str">
            <v>含活检</v>
          </cell>
          <cell r="D713" t="str">
            <v>一次性细胞刷</v>
          </cell>
          <cell r="E713" t="str">
            <v>次</v>
          </cell>
          <cell r="F713">
            <v>200</v>
          </cell>
          <cell r="G713">
            <v>200</v>
          </cell>
          <cell r="H713">
            <v>200</v>
          </cell>
        </row>
        <row r="714">
          <cell r="A714">
            <v>31060500701</v>
          </cell>
          <cell r="B714" t="str">
            <v>经气管切开防污染采样刷检查</v>
          </cell>
          <cell r="C714" t="str">
            <v>含活检</v>
          </cell>
          <cell r="D714" t="str">
            <v>一次性细胞刷</v>
          </cell>
          <cell r="E714" t="str">
            <v>次</v>
          </cell>
          <cell r="F714">
            <v>200</v>
          </cell>
          <cell r="G714">
            <v>200</v>
          </cell>
          <cell r="H714">
            <v>200</v>
          </cell>
        </row>
        <row r="715">
          <cell r="A715">
            <v>31060500800</v>
          </cell>
          <cell r="B715" t="str">
            <v>经支气管镜激光治疗</v>
          </cell>
        </row>
        <row r="715">
          <cell r="E715" t="str">
            <v>次</v>
          </cell>
          <cell r="F715">
            <v>520</v>
          </cell>
          <cell r="G715">
            <v>520</v>
          </cell>
          <cell r="H715">
            <v>520</v>
          </cell>
        </row>
        <row r="716">
          <cell r="A716">
            <v>31060500801</v>
          </cell>
          <cell r="B716" t="str">
            <v>经支气管镜微波治疗</v>
          </cell>
        </row>
        <row r="716">
          <cell r="E716" t="str">
            <v>次</v>
          </cell>
          <cell r="F716">
            <v>520</v>
          </cell>
          <cell r="G716">
            <v>520</v>
          </cell>
          <cell r="H716">
            <v>520</v>
          </cell>
        </row>
        <row r="717">
          <cell r="A717">
            <v>31060500802</v>
          </cell>
          <cell r="B717" t="str">
            <v>经支气管镜高频电治疗</v>
          </cell>
        </row>
        <row r="717">
          <cell r="E717" t="str">
            <v>次</v>
          </cell>
          <cell r="F717">
            <v>520</v>
          </cell>
          <cell r="G717">
            <v>520</v>
          </cell>
          <cell r="H717">
            <v>520</v>
          </cell>
        </row>
        <row r="718">
          <cell r="A718">
            <v>31060500803</v>
          </cell>
          <cell r="B718" t="str">
            <v>经支气管镜冷冻治疗</v>
          </cell>
        </row>
        <row r="718">
          <cell r="E718" t="str">
            <v>次</v>
          </cell>
          <cell r="F718">
            <v>520</v>
          </cell>
          <cell r="G718">
            <v>520</v>
          </cell>
          <cell r="H718">
            <v>520</v>
          </cell>
        </row>
        <row r="719">
          <cell r="A719">
            <v>31060500900</v>
          </cell>
          <cell r="B719" t="str">
            <v>经内镜气管扩张术</v>
          </cell>
        </row>
        <row r="719">
          <cell r="E719" t="str">
            <v>次</v>
          </cell>
          <cell r="F719">
            <v>260</v>
          </cell>
          <cell r="G719">
            <v>260</v>
          </cell>
          <cell r="H719">
            <v>260</v>
          </cell>
        </row>
        <row r="720">
          <cell r="A720">
            <v>31060501000</v>
          </cell>
          <cell r="B720" t="str">
            <v>经支气管镜支架置入术</v>
          </cell>
          <cell r="C720" t="str">
            <v>含支气管镜检查术、经内镜气管扩张术</v>
          </cell>
          <cell r="D720" t="str">
            <v>支架</v>
          </cell>
          <cell r="E720" t="str">
            <v>次</v>
          </cell>
          <cell r="F720">
            <v>780</v>
          </cell>
          <cell r="G720">
            <v>780</v>
          </cell>
          <cell r="H720">
            <v>780</v>
          </cell>
        </row>
        <row r="721">
          <cell r="A721">
            <v>31060501100</v>
          </cell>
          <cell r="B721" t="str">
            <v>经支气管镜引导支气管腔内放疗置管</v>
          </cell>
          <cell r="C721" t="str">
            <v>含支气管镜检查术</v>
          </cell>
          <cell r="D721" t="str">
            <v>置入管</v>
          </cell>
          <cell r="E721" t="str">
            <v>次</v>
          </cell>
          <cell r="F721">
            <v>390</v>
          </cell>
          <cell r="G721">
            <v>390</v>
          </cell>
          <cell r="H721">
            <v>390</v>
          </cell>
        </row>
        <row r="722">
          <cell r="A722">
            <v>31060501200</v>
          </cell>
          <cell r="B722" t="str">
            <v>经内镜气管内肿瘤切除术</v>
          </cell>
          <cell r="C722" t="str">
            <v>含支气管镜检查术，含激光、微波、高频电治疗</v>
          </cell>
          <cell r="D722" t="str">
            <v>封堵球囊</v>
          </cell>
          <cell r="E722" t="str">
            <v>次</v>
          </cell>
          <cell r="F722">
            <v>1090</v>
          </cell>
          <cell r="G722">
            <v>1090</v>
          </cell>
          <cell r="H722">
            <v>1090</v>
          </cell>
        </row>
        <row r="723">
          <cell r="A723">
            <v>31060501300</v>
          </cell>
          <cell r="B723" t="str">
            <v>使用超声支气管镜诊疗加收</v>
          </cell>
        </row>
        <row r="723">
          <cell r="E723" t="str">
            <v>人次</v>
          </cell>
          <cell r="F723">
            <v>650</v>
          </cell>
          <cell r="G723">
            <v>650</v>
          </cell>
          <cell r="H723">
            <v>650</v>
          </cell>
        </row>
        <row r="724">
          <cell r="A724">
            <v>31060501400</v>
          </cell>
          <cell r="B724" t="str">
            <v>诊疗中使用共聚焦微探头检测加收</v>
          </cell>
          <cell r="C724" t="str">
            <v>是一种高分辨显微成像技术，通过气管镜置入共聚焦探头深入气管、支气管、肺部组织，可对组织表面呈蛇形逐点扫描，形成共聚焦点像，对病灶高倍放大成像</v>
          </cell>
          <cell r="D724" t="str">
            <v>微探头导管</v>
          </cell>
          <cell r="E724" t="str">
            <v>次</v>
          </cell>
          <cell r="F724">
            <v>1200</v>
          </cell>
          <cell r="G724">
            <v>1200</v>
          </cell>
          <cell r="H724">
            <v>1200</v>
          </cell>
          <cell r="I724" t="str">
            <v>限肺外周病变，气管支气管浅表性病变</v>
          </cell>
        </row>
        <row r="725">
          <cell r="A725">
            <v>31060501500</v>
          </cell>
          <cell r="B725" t="str">
            <v>导航气管镜下活检</v>
          </cell>
          <cell r="C725" t="str">
            <v>利用计算机将肺部影像资料进行二次成像，并匹配内镜术中患者实际镜下图像，指导靶病灶精准活检。适用范围为肺外周病变、纵膈内淋巴结的精准诊断</v>
          </cell>
          <cell r="D725" t="str">
            <v>一次性细胞刷、活检针、活检钳</v>
          </cell>
          <cell r="E725" t="str">
            <v>次</v>
          </cell>
          <cell r="F725">
            <v>1350</v>
          </cell>
          <cell r="G725">
            <v>1350</v>
          </cell>
          <cell r="H725">
            <v>1350</v>
          </cell>
          <cell r="I725" t="str">
            <v>6周岁及以下儿童加收30%</v>
          </cell>
        </row>
        <row r="726">
          <cell r="A726">
            <v>31060501501</v>
          </cell>
          <cell r="B726" t="str">
            <v>导航气管镜下活检建隧道加收</v>
          </cell>
          <cell r="C726" t="str">
            <v>利用导航引导支气管镜到达靶病灶，通过穿刺针穿透支气管壁，建立隧道，在X线定位下透支气管壁活检。适用范围为支气管腔外肺部病变</v>
          </cell>
          <cell r="D726" t="str">
            <v>一次性细胞刷、活检针、活检钳</v>
          </cell>
          <cell r="E726" t="str">
            <v>次</v>
          </cell>
          <cell r="F726">
            <v>830</v>
          </cell>
          <cell r="G726">
            <v>830</v>
          </cell>
          <cell r="H726">
            <v>830</v>
          </cell>
        </row>
        <row r="727">
          <cell r="A727">
            <v>31060501600</v>
          </cell>
          <cell r="B727" t="str">
            <v>导航气管镜下肺外周病灶定标</v>
          </cell>
          <cell r="C727" t="str">
            <v>通过导航引导气管镜到达肺外周靶向病灶，利用弹簧圈、免疫荧光或组织染料等方式对靶病灶进行定位标记。适用范围为肺小结节术前定标</v>
          </cell>
          <cell r="D727" t="str">
            <v>弹簧圈</v>
          </cell>
          <cell r="E727" t="str">
            <v>次</v>
          </cell>
          <cell r="F727">
            <v>1350</v>
          </cell>
          <cell r="G727">
            <v>1350</v>
          </cell>
          <cell r="H727">
            <v>1350</v>
          </cell>
        </row>
        <row r="728">
          <cell r="A728">
            <v>31060501700</v>
          </cell>
          <cell r="B728" t="str">
            <v>经内镜气管内T管置入术</v>
          </cell>
          <cell r="C728" t="str">
            <v>硬质支气管镜通气下，进行狭窄气道的成形和扩张，在气切口置入T型管，达到支撑狭窄气道的作用</v>
          </cell>
          <cell r="D728" t="str">
            <v>T管</v>
          </cell>
          <cell r="E728" t="str">
            <v>次</v>
          </cell>
          <cell r="F728">
            <v>2600</v>
          </cell>
          <cell r="G728">
            <v>2600</v>
          </cell>
          <cell r="H728">
            <v>2600</v>
          </cell>
        </row>
        <row r="729">
          <cell r="A729">
            <v>31060501701</v>
          </cell>
          <cell r="B729" t="str">
            <v>经内镜气道支架取出术</v>
          </cell>
          <cell r="C729" t="str">
            <v>硬质支气管镜直视下，取出气道内支架</v>
          </cell>
        </row>
        <row r="729">
          <cell r="E729" t="str">
            <v>次</v>
          </cell>
          <cell r="F729">
            <v>1400</v>
          </cell>
          <cell r="G729">
            <v>1400</v>
          </cell>
          <cell r="H729">
            <v>1400</v>
          </cell>
        </row>
        <row r="730">
          <cell r="A730">
            <v>310606</v>
          </cell>
          <cell r="B730" t="str">
            <v>胸部肿瘤治疗</v>
          </cell>
        </row>
        <row r="731">
          <cell r="A731">
            <v>31060600100</v>
          </cell>
          <cell r="B731" t="str">
            <v>胸部肿瘤射频治疗</v>
          </cell>
          <cell r="C731" t="str">
            <v>指食管、气管、支气管、肺等胸部部位肿瘤或狭窄的治疗。含局部注药</v>
          </cell>
          <cell r="D731" t="str">
            <v>射频导管（针）</v>
          </cell>
          <cell r="E731" t="str">
            <v>次</v>
          </cell>
          <cell r="F731">
            <v>390</v>
          </cell>
          <cell r="G731">
            <v>390</v>
          </cell>
          <cell r="H731">
            <v>390</v>
          </cell>
        </row>
        <row r="732">
          <cell r="A732">
            <v>31060600101</v>
          </cell>
          <cell r="B732" t="str">
            <v>胸部肿瘤激光治疗</v>
          </cell>
          <cell r="C732" t="str">
            <v>指食管、气管、支气管、肺等胸部部位肿瘤或狭窄的治疗。含局部注药</v>
          </cell>
          <cell r="D732" t="str">
            <v>射频导管（针）</v>
          </cell>
          <cell r="E732" t="str">
            <v>次</v>
          </cell>
          <cell r="F732">
            <v>390</v>
          </cell>
          <cell r="G732">
            <v>390</v>
          </cell>
          <cell r="H732">
            <v>390</v>
          </cell>
        </row>
        <row r="733">
          <cell r="A733">
            <v>31060600102</v>
          </cell>
          <cell r="B733" t="str">
            <v>胸部肿瘤电凝治疗</v>
          </cell>
          <cell r="C733" t="str">
            <v>指食管、气管、支气管、肺等胸部部位肿瘤或狭窄的治疗。含局部注药</v>
          </cell>
          <cell r="D733" t="str">
            <v>射频导管（针）</v>
          </cell>
          <cell r="E733" t="str">
            <v>次</v>
          </cell>
          <cell r="F733">
            <v>390</v>
          </cell>
          <cell r="G733">
            <v>390</v>
          </cell>
          <cell r="H733">
            <v>390</v>
          </cell>
        </row>
        <row r="734">
          <cell r="A734">
            <v>31060600103</v>
          </cell>
          <cell r="B734" t="str">
            <v>甲状腺肿瘤射频消融术</v>
          </cell>
          <cell r="C734" t="str">
            <v>含局部注药</v>
          </cell>
          <cell r="D734" t="str">
            <v>射频导管（针）</v>
          </cell>
          <cell r="E734" t="str">
            <v>单侧</v>
          </cell>
          <cell r="F734">
            <v>500</v>
          </cell>
          <cell r="G734">
            <v>500</v>
          </cell>
          <cell r="H734">
            <v>500</v>
          </cell>
        </row>
        <row r="735">
          <cell r="A735">
            <v>310607</v>
          </cell>
          <cell r="B735" t="str">
            <v>高压氧治疗(包括纯氧和非纯氧)</v>
          </cell>
          <cell r="C735" t="str">
            <v>含氧气</v>
          </cell>
        </row>
        <row r="736">
          <cell r="A736">
            <v>31060700100</v>
          </cell>
          <cell r="B736" t="str">
            <v>高压氧舱治疗</v>
          </cell>
          <cell r="C736" t="str">
            <v>含治疗压力为2个大气压以上、舱内吸氧用面罩、头罩和安全防护措施、舱内医护人员监护和指导；不含舱内心电、呼吸监护和药物雾化吸入等</v>
          </cell>
        </row>
        <row r="736">
          <cell r="E736" t="str">
            <v>次</v>
          </cell>
          <cell r="F736">
            <v>94</v>
          </cell>
          <cell r="G736">
            <v>94</v>
          </cell>
          <cell r="H736">
            <v>94</v>
          </cell>
        </row>
        <row r="737">
          <cell r="A737">
            <v>31060700101</v>
          </cell>
          <cell r="B737" t="str">
            <v>急救单人单独开舱治疗加收</v>
          </cell>
          <cell r="C737" t="str">
            <v>使用多人氧舱为急、危、重症病人单人单独开舱治疗</v>
          </cell>
        </row>
        <row r="737">
          <cell r="E737" t="str">
            <v>次</v>
          </cell>
          <cell r="F737">
            <v>31</v>
          </cell>
          <cell r="G737">
            <v>31</v>
          </cell>
          <cell r="H737">
            <v>31</v>
          </cell>
          <cell r="I737" t="str">
            <v>在31060700100高压氧舱治疗基础上加收</v>
          </cell>
        </row>
        <row r="738">
          <cell r="A738">
            <v>31060700200</v>
          </cell>
          <cell r="B738" t="str">
            <v>单人舱治疗</v>
          </cell>
          <cell r="C738" t="str">
            <v>使用单人纯氧加压氧舱治疗</v>
          </cell>
        </row>
        <row r="738">
          <cell r="E738" t="str">
            <v>次</v>
          </cell>
          <cell r="F738">
            <v>126</v>
          </cell>
          <cell r="G738">
            <v>126</v>
          </cell>
          <cell r="H738">
            <v>126</v>
          </cell>
        </row>
        <row r="739">
          <cell r="A739">
            <v>31060700300</v>
          </cell>
          <cell r="B739" t="str">
            <v>婴儿氧舱治疗</v>
          </cell>
          <cell r="C739" t="str">
            <v>使用婴儿氧舱对患儿进行治疗</v>
          </cell>
        </row>
        <row r="739">
          <cell r="E739" t="str">
            <v>次</v>
          </cell>
          <cell r="F739">
            <v>94</v>
          </cell>
          <cell r="G739">
            <v>78</v>
          </cell>
          <cell r="H739">
            <v>78</v>
          </cell>
        </row>
        <row r="740">
          <cell r="A740">
            <v>31060700500</v>
          </cell>
          <cell r="B740" t="str">
            <v>舱内抢救</v>
          </cell>
        </row>
        <row r="740">
          <cell r="E740" t="str">
            <v>次</v>
          </cell>
          <cell r="F740">
            <v>130</v>
          </cell>
          <cell r="G740">
            <v>130</v>
          </cell>
          <cell r="H740">
            <v>130</v>
          </cell>
        </row>
        <row r="741">
          <cell r="A741">
            <v>31060700600</v>
          </cell>
          <cell r="B741" t="str">
            <v>舱外高流量吸氧</v>
          </cell>
        </row>
        <row r="741">
          <cell r="D741" t="str">
            <v>一次性面罩</v>
          </cell>
          <cell r="E741" t="str">
            <v>小时</v>
          </cell>
          <cell r="F741">
            <v>12</v>
          </cell>
          <cell r="G741">
            <v>12</v>
          </cell>
          <cell r="H741">
            <v>12</v>
          </cell>
        </row>
        <row r="742">
          <cell r="A742">
            <v>31060790100</v>
          </cell>
          <cell r="B742" t="str">
            <v>高压氧舱专用遥测监护</v>
          </cell>
          <cell r="C742" t="str">
            <v>对危重病人、年龄大、心功能差的病人进行高压氧治疗时提供心电、呼吸、血氧饱和度等内容的监测，平均操作时间在2小时以上，提高治疗的效果、安全性</v>
          </cell>
        </row>
        <row r="742">
          <cell r="E742" t="str">
            <v>次</v>
          </cell>
          <cell r="F742">
            <v>100</v>
          </cell>
          <cell r="G742">
            <v>100</v>
          </cell>
          <cell r="H742">
            <v>100</v>
          </cell>
        </row>
        <row r="743">
          <cell r="A743">
            <v>3107</v>
          </cell>
          <cell r="B743" t="str">
            <v>7．心脏及血管系统</v>
          </cell>
        </row>
        <row r="744">
          <cell r="A744">
            <v>310701</v>
          </cell>
          <cell r="B744" t="str">
            <v>心电生理和心功能检查</v>
          </cell>
          <cell r="C744" t="str">
            <v>含磁带、电池、电极等</v>
          </cell>
        </row>
        <row r="745">
          <cell r="A745">
            <v>31070100100</v>
          </cell>
          <cell r="B745" t="str">
            <v>常规心电图检查</v>
          </cell>
          <cell r="C745" t="str">
            <v>含多项信息鉴别诊断</v>
          </cell>
        </row>
        <row r="745">
          <cell r="E745" t="str">
            <v>次</v>
          </cell>
          <cell r="F745">
            <v>16</v>
          </cell>
          <cell r="G745">
            <v>16</v>
          </cell>
          <cell r="H745">
            <v>16</v>
          </cell>
        </row>
        <row r="746">
          <cell r="A746">
            <v>31070100200</v>
          </cell>
          <cell r="B746" t="str">
            <v>食管内心电图</v>
          </cell>
        </row>
        <row r="746">
          <cell r="D746" t="str">
            <v>一次性导管</v>
          </cell>
          <cell r="E746" t="str">
            <v>次</v>
          </cell>
          <cell r="F746">
            <v>72</v>
          </cell>
          <cell r="G746">
            <v>72</v>
          </cell>
          <cell r="H746">
            <v>72</v>
          </cell>
        </row>
        <row r="747">
          <cell r="A747">
            <v>31070100300</v>
          </cell>
          <cell r="B747" t="str">
            <v>24小时动态心电图</v>
          </cell>
          <cell r="C747" t="str">
            <v>含心率变异性分析</v>
          </cell>
        </row>
        <row r="747">
          <cell r="E747" t="str">
            <v>次</v>
          </cell>
          <cell r="F747">
            <v>144</v>
          </cell>
          <cell r="G747">
            <v>144</v>
          </cell>
          <cell r="H747">
            <v>144</v>
          </cell>
        </row>
        <row r="748">
          <cell r="A748">
            <v>31070100301</v>
          </cell>
          <cell r="B748" t="str">
            <v>院外便携式心电监测</v>
          </cell>
        </row>
        <row r="748">
          <cell r="E748" t="str">
            <v>次</v>
          </cell>
          <cell r="F748">
            <v>50</v>
          </cell>
          <cell r="G748">
            <v>50</v>
          </cell>
          <cell r="H748">
            <v>50</v>
          </cell>
          <cell r="I748" t="str">
            <v>以患者佩戴为一次</v>
          </cell>
        </row>
        <row r="749">
          <cell r="A749">
            <v>31070100400</v>
          </cell>
          <cell r="B749" t="str">
            <v>频谱心电图</v>
          </cell>
        </row>
        <row r="749">
          <cell r="E749" t="str">
            <v>次</v>
          </cell>
          <cell r="F749">
            <v>36</v>
          </cell>
          <cell r="G749">
            <v>36</v>
          </cell>
          <cell r="H749">
            <v>36</v>
          </cell>
        </row>
        <row r="750">
          <cell r="A750">
            <v>31070100900</v>
          </cell>
          <cell r="B750" t="str">
            <v>心电监测电话传输</v>
          </cell>
        </row>
        <row r="750">
          <cell r="E750" t="str">
            <v>次</v>
          </cell>
          <cell r="F750">
            <v>10</v>
          </cell>
          <cell r="G750">
            <v>10</v>
          </cell>
          <cell r="H750">
            <v>10</v>
          </cell>
        </row>
        <row r="751">
          <cell r="A751">
            <v>31070100901</v>
          </cell>
          <cell r="B751" t="str">
            <v>心电监测电话传输（≥20次）</v>
          </cell>
        </row>
        <row r="751">
          <cell r="E751" t="str">
            <v>月</v>
          </cell>
          <cell r="F751">
            <v>200</v>
          </cell>
          <cell r="G751">
            <v>200</v>
          </cell>
          <cell r="H751">
            <v>200</v>
          </cell>
        </row>
        <row r="752">
          <cell r="A752">
            <v>31070100902</v>
          </cell>
          <cell r="B752" t="str">
            <v>心电监测远程无线电话传输</v>
          </cell>
        </row>
        <row r="752">
          <cell r="E752" t="str">
            <v>次</v>
          </cell>
          <cell r="F752">
            <v>10</v>
          </cell>
          <cell r="G752">
            <v>10</v>
          </cell>
          <cell r="H752">
            <v>10</v>
          </cell>
        </row>
        <row r="753">
          <cell r="A753">
            <v>31070101000</v>
          </cell>
          <cell r="B753" t="str">
            <v>心电图踏车负荷试验</v>
          </cell>
        </row>
        <row r="753">
          <cell r="E753" t="str">
            <v>次</v>
          </cell>
          <cell r="F753">
            <v>60</v>
          </cell>
          <cell r="G753">
            <v>60</v>
          </cell>
          <cell r="H753">
            <v>60</v>
          </cell>
        </row>
        <row r="754">
          <cell r="A754">
            <v>31070101001</v>
          </cell>
          <cell r="B754" t="str">
            <v>心电图二阶梯试验</v>
          </cell>
        </row>
        <row r="754">
          <cell r="E754" t="str">
            <v>次</v>
          </cell>
          <cell r="F754">
            <v>60</v>
          </cell>
          <cell r="G754">
            <v>60</v>
          </cell>
          <cell r="H754">
            <v>60</v>
          </cell>
        </row>
        <row r="755">
          <cell r="A755">
            <v>31070101002</v>
          </cell>
          <cell r="B755" t="str">
            <v>心电图平板运动试验</v>
          </cell>
        </row>
        <row r="755">
          <cell r="E755" t="str">
            <v>次</v>
          </cell>
          <cell r="F755">
            <v>144</v>
          </cell>
          <cell r="G755">
            <v>144</v>
          </cell>
          <cell r="H755">
            <v>144</v>
          </cell>
        </row>
        <row r="756">
          <cell r="A756">
            <v>31070101100</v>
          </cell>
          <cell r="B756" t="str">
            <v>心电图药物负荷试验</v>
          </cell>
        </row>
        <row r="756">
          <cell r="E756" t="str">
            <v>次</v>
          </cell>
          <cell r="F756">
            <v>30</v>
          </cell>
          <cell r="G756">
            <v>30</v>
          </cell>
          <cell r="H756">
            <v>30</v>
          </cell>
        </row>
        <row r="757">
          <cell r="A757">
            <v>31070101200</v>
          </cell>
          <cell r="B757" t="str">
            <v>心电向量图</v>
          </cell>
        </row>
        <row r="757">
          <cell r="E757" t="str">
            <v>次</v>
          </cell>
          <cell r="F757">
            <v>12</v>
          </cell>
          <cell r="G757">
            <v>12</v>
          </cell>
          <cell r="H757">
            <v>12</v>
          </cell>
        </row>
        <row r="758">
          <cell r="A758">
            <v>31070101300</v>
          </cell>
          <cell r="B758" t="str">
            <v>心音图</v>
          </cell>
        </row>
        <row r="758">
          <cell r="E758" t="str">
            <v>次</v>
          </cell>
          <cell r="F758">
            <v>10</v>
          </cell>
          <cell r="G758">
            <v>10</v>
          </cell>
          <cell r="H758">
            <v>10</v>
          </cell>
        </row>
        <row r="759">
          <cell r="A759">
            <v>31070101400</v>
          </cell>
          <cell r="B759" t="str">
            <v>心阻抗图</v>
          </cell>
        </row>
        <row r="759">
          <cell r="E759" t="str">
            <v>次</v>
          </cell>
          <cell r="F759">
            <v>10</v>
          </cell>
          <cell r="G759">
            <v>10</v>
          </cell>
          <cell r="H759">
            <v>10</v>
          </cell>
        </row>
        <row r="760">
          <cell r="A760">
            <v>31070101401</v>
          </cell>
          <cell r="B760" t="str">
            <v>心导纳图</v>
          </cell>
        </row>
        <row r="760">
          <cell r="E760" t="str">
            <v>次</v>
          </cell>
          <cell r="F760">
            <v>10</v>
          </cell>
          <cell r="G760">
            <v>10</v>
          </cell>
          <cell r="H760">
            <v>10</v>
          </cell>
        </row>
        <row r="761">
          <cell r="A761">
            <v>31070101500</v>
          </cell>
          <cell r="B761" t="str">
            <v>心室晚电位</v>
          </cell>
        </row>
        <row r="761">
          <cell r="E761" t="str">
            <v>次</v>
          </cell>
          <cell r="F761">
            <v>20</v>
          </cell>
          <cell r="G761">
            <v>20</v>
          </cell>
          <cell r="H761">
            <v>20</v>
          </cell>
        </row>
        <row r="762">
          <cell r="A762">
            <v>31070101600</v>
          </cell>
          <cell r="B762" t="str">
            <v>心房晚电位</v>
          </cell>
        </row>
        <row r="762">
          <cell r="E762" t="str">
            <v>次</v>
          </cell>
          <cell r="F762">
            <v>20</v>
          </cell>
          <cell r="G762">
            <v>20</v>
          </cell>
          <cell r="H762">
            <v>20</v>
          </cell>
        </row>
        <row r="763">
          <cell r="A763">
            <v>31070101700</v>
          </cell>
          <cell r="B763" t="str">
            <v>倾斜试验</v>
          </cell>
        </row>
        <row r="763">
          <cell r="E763" t="str">
            <v>次</v>
          </cell>
          <cell r="F763">
            <v>60</v>
          </cell>
          <cell r="G763">
            <v>60</v>
          </cell>
          <cell r="H763">
            <v>60</v>
          </cell>
        </row>
        <row r="764">
          <cell r="A764">
            <v>31070101800</v>
          </cell>
          <cell r="B764" t="str">
            <v>心率变异性分析</v>
          </cell>
        </row>
        <row r="764">
          <cell r="E764" t="str">
            <v>次</v>
          </cell>
          <cell r="F764">
            <v>20</v>
          </cell>
          <cell r="G764">
            <v>20</v>
          </cell>
          <cell r="H764">
            <v>20</v>
          </cell>
        </row>
        <row r="765">
          <cell r="A765">
            <v>31070101801</v>
          </cell>
          <cell r="B765" t="str">
            <v>窦性心率震荡检测</v>
          </cell>
        </row>
        <row r="765">
          <cell r="E765" t="str">
            <v>次</v>
          </cell>
          <cell r="F765">
            <v>20</v>
          </cell>
          <cell r="G765">
            <v>20</v>
          </cell>
          <cell r="H765">
            <v>20</v>
          </cell>
        </row>
        <row r="766">
          <cell r="A766">
            <v>31070101900</v>
          </cell>
          <cell r="B766" t="str">
            <v>无创阻抗法心搏出量测定</v>
          </cell>
        </row>
        <row r="766">
          <cell r="E766" t="str">
            <v>次</v>
          </cell>
          <cell r="F766">
            <v>10</v>
          </cell>
          <cell r="G766">
            <v>10</v>
          </cell>
          <cell r="H766">
            <v>10</v>
          </cell>
        </row>
        <row r="767">
          <cell r="A767">
            <v>31070102000</v>
          </cell>
          <cell r="B767" t="str">
            <v>无创心功能测定</v>
          </cell>
          <cell r="C767" t="str">
            <v>含心血流图、心尖搏动图</v>
          </cell>
        </row>
        <row r="767">
          <cell r="E767" t="str">
            <v>次</v>
          </cell>
          <cell r="F767">
            <v>15</v>
          </cell>
          <cell r="G767">
            <v>15</v>
          </cell>
          <cell r="H767">
            <v>15</v>
          </cell>
        </row>
        <row r="768">
          <cell r="A768">
            <v>31070102100</v>
          </cell>
          <cell r="B768" t="str">
            <v>24小时动态血压监测</v>
          </cell>
        </row>
        <row r="768">
          <cell r="E768" t="str">
            <v>人次</v>
          </cell>
          <cell r="F768">
            <v>150</v>
          </cell>
          <cell r="G768">
            <v>150</v>
          </cell>
          <cell r="H768">
            <v>150</v>
          </cell>
        </row>
        <row r="769">
          <cell r="A769">
            <v>31070102200</v>
          </cell>
          <cell r="B769" t="str">
            <v>心电监护</v>
          </cell>
          <cell r="C769" t="str">
            <v>含无创持续血压、体温监测</v>
          </cell>
        </row>
        <row r="769">
          <cell r="E769" t="str">
            <v>小时</v>
          </cell>
          <cell r="F769">
            <v>4.5</v>
          </cell>
          <cell r="G769">
            <v>4.5</v>
          </cell>
          <cell r="H769">
            <v>4.5</v>
          </cell>
        </row>
        <row r="770">
          <cell r="A770">
            <v>31070102201</v>
          </cell>
          <cell r="B770" t="str">
            <v>持续血压监测</v>
          </cell>
        </row>
        <row r="770">
          <cell r="E770" t="str">
            <v>小时</v>
          </cell>
          <cell r="F770">
            <v>1</v>
          </cell>
          <cell r="G770">
            <v>1</v>
          </cell>
          <cell r="H770">
            <v>1</v>
          </cell>
        </row>
        <row r="771">
          <cell r="A771">
            <v>31070102202</v>
          </cell>
          <cell r="B771" t="str">
            <v>持续体温监测</v>
          </cell>
        </row>
        <row r="771">
          <cell r="E771" t="str">
            <v>小时</v>
          </cell>
          <cell r="F771">
            <v>1</v>
          </cell>
          <cell r="G771">
            <v>1</v>
          </cell>
          <cell r="H771">
            <v>1</v>
          </cell>
        </row>
        <row r="772">
          <cell r="A772">
            <v>31070102300</v>
          </cell>
          <cell r="B772" t="str">
            <v>心输出量测定</v>
          </cell>
        </row>
        <row r="772">
          <cell r="D772" t="str">
            <v>漂浮导管、温度传感器、漂浮导管置入套件</v>
          </cell>
          <cell r="E772" t="str">
            <v>人次</v>
          </cell>
          <cell r="F772">
            <v>100</v>
          </cell>
          <cell r="G772">
            <v>100</v>
          </cell>
          <cell r="H772">
            <v>100</v>
          </cell>
        </row>
        <row r="773">
          <cell r="A773">
            <v>31070102400</v>
          </cell>
          <cell r="B773" t="str">
            <v>肺动脉压和右心房压力监测</v>
          </cell>
        </row>
        <row r="773">
          <cell r="D773" t="str">
            <v>漂浮导管、漂浮导管置入套件</v>
          </cell>
          <cell r="E773" t="str">
            <v>人次</v>
          </cell>
          <cell r="F773">
            <v>20</v>
          </cell>
          <cell r="G773">
            <v>20</v>
          </cell>
          <cell r="H773">
            <v>20</v>
          </cell>
        </row>
        <row r="774">
          <cell r="A774">
            <v>31070102600</v>
          </cell>
          <cell r="B774" t="str">
            <v>周围静脉压测定</v>
          </cell>
        </row>
        <row r="774">
          <cell r="D774" t="str">
            <v>压力传感器</v>
          </cell>
          <cell r="E774" t="str">
            <v>人次</v>
          </cell>
          <cell r="F774">
            <v>24</v>
          </cell>
          <cell r="G774">
            <v>24</v>
          </cell>
          <cell r="H774">
            <v>24</v>
          </cell>
        </row>
        <row r="775">
          <cell r="A775">
            <v>31070102601</v>
          </cell>
          <cell r="B775" t="str">
            <v>中心静脉压测定</v>
          </cell>
        </row>
        <row r="775">
          <cell r="D775" t="str">
            <v>压力传感器</v>
          </cell>
          <cell r="E775" t="str">
            <v>人次</v>
          </cell>
          <cell r="F775">
            <v>24</v>
          </cell>
          <cell r="G775">
            <v>24</v>
          </cell>
          <cell r="H775">
            <v>24</v>
          </cell>
        </row>
        <row r="776">
          <cell r="A776">
            <v>31070102800</v>
          </cell>
          <cell r="B776" t="str">
            <v>血氧饱和度监测</v>
          </cell>
          <cell r="C776" t="str">
            <v>用光电或红外传感器与患者的手指连接，利用床旁监测仪自动连续测量</v>
          </cell>
        </row>
        <row r="776">
          <cell r="E776" t="str">
            <v>小时</v>
          </cell>
          <cell r="F776">
            <v>2</v>
          </cell>
          <cell r="G776">
            <v>2</v>
          </cell>
          <cell r="H776">
            <v>2</v>
          </cell>
        </row>
        <row r="777">
          <cell r="A777">
            <v>31070102801</v>
          </cell>
          <cell r="B777" t="str">
            <v>血管病变部位氧分压测定</v>
          </cell>
        </row>
        <row r="777">
          <cell r="E777" t="str">
            <v>人次</v>
          </cell>
          <cell r="F777">
            <v>20</v>
          </cell>
          <cell r="G777">
            <v>20</v>
          </cell>
          <cell r="H777">
            <v>20</v>
          </cell>
        </row>
        <row r="778">
          <cell r="A778">
            <v>31070190100</v>
          </cell>
          <cell r="B778" t="str">
            <v>自动化动脉硬化监测</v>
          </cell>
          <cell r="C778" t="str">
            <v>含心电、心音检测及分析评估</v>
          </cell>
        </row>
        <row r="778">
          <cell r="E778" t="str">
            <v>人次</v>
          </cell>
          <cell r="F778">
            <v>96</v>
          </cell>
          <cell r="G778">
            <v>96</v>
          </cell>
          <cell r="H778">
            <v>96</v>
          </cell>
        </row>
        <row r="779">
          <cell r="A779">
            <v>31070190200</v>
          </cell>
          <cell r="B779" t="str">
            <v>基于冠脉CTA的无创FFR分析</v>
          </cell>
          <cell r="C779" t="str">
            <v>疑似冠心病患者进行冠脉CTA检查后，将冠脉CTA原始数据导入软件，先进行冠脉树和主动脉的三维重构，然后采用快速血流计算模型，计算整个冠脉树的FFR分布，快速筛查冠心病患者。适用于冠脉CTA提示轻中度狭窄的可疑冠心病患者或冠心病复查人群</v>
          </cell>
        </row>
        <row r="779">
          <cell r="E779" t="str">
            <v>次</v>
          </cell>
          <cell r="F779">
            <v>1730</v>
          </cell>
          <cell r="G779">
            <v>1730</v>
          </cell>
          <cell r="H779">
            <v>1730</v>
          </cell>
        </row>
        <row r="780">
          <cell r="A780">
            <v>31070190300</v>
          </cell>
          <cell r="B780" t="str">
            <v>基于冠状动脉造影血管定量血流分数（QFR）检查术</v>
          </cell>
          <cell r="C780" t="str">
            <v>在备有除颤仪和除颤电极的条件下，消毒铺巾、局部麻醉、穿刺动脉、放置鞘管。冠状动脉造影后确定靶血管和靶病变，对靶血管和靶病变行腔内影像学检查或体位差≥20°的2个靶血管造影获取靶血管影像，进行冠状动脉结构学定量、血流动力学计算获得靶血管、靶病变的冠脉功能学定量血流分数（QFR）、最小管腔面积、近端和远端参考管腔直径、QFR回撤曲线、残余QFR、靶血管的最佳造影投照体位等，该检查过程无需使用压力感受器或压力导丝等装置测量主动脉或者血管内压力。适用范围为对冠脉造影目测狭窄率≥30%的患者，以及冠脉介入治疗术后功能学评估</v>
          </cell>
        </row>
        <row r="780">
          <cell r="E780" t="str">
            <v>次</v>
          </cell>
          <cell r="F780">
            <v>2870</v>
          </cell>
          <cell r="G780">
            <v>2870</v>
          </cell>
          <cell r="H780">
            <v>2870</v>
          </cell>
        </row>
        <row r="781">
          <cell r="A781">
            <v>310702</v>
          </cell>
          <cell r="B781" t="str">
            <v>心脏电生理诊疗</v>
          </cell>
          <cell r="C781" t="str">
            <v>含介入操作、影像学监视、心电监测</v>
          </cell>
          <cell r="D781" t="str">
            <v>心导管、导丝、电极、穿刺针、鞘</v>
          </cell>
        </row>
        <row r="782">
          <cell r="A782">
            <v>31070200100</v>
          </cell>
          <cell r="B782" t="str">
            <v>有创性血流动力学测定</v>
          </cell>
          <cell r="C782" t="str">
            <v>指心排血量测定，含配套导管等一次性材料</v>
          </cell>
          <cell r="D782" t="str">
            <v>漂浮导管</v>
          </cell>
          <cell r="E782" t="str">
            <v>次</v>
          </cell>
          <cell r="F782">
            <v>300</v>
          </cell>
          <cell r="G782">
            <v>300</v>
          </cell>
          <cell r="H782">
            <v>300</v>
          </cell>
        </row>
        <row r="783">
          <cell r="A783">
            <v>31070200200</v>
          </cell>
          <cell r="B783" t="str">
            <v>持续有创性血压监测</v>
          </cell>
          <cell r="C783" t="str">
            <v>含心电、压力连续示波</v>
          </cell>
          <cell r="D783" t="str">
            <v>动脉穿刺套针、换能器、动脉测压导管</v>
          </cell>
          <cell r="E783" t="str">
            <v>小时</v>
          </cell>
          <cell r="F783">
            <v>2</v>
          </cell>
          <cell r="G783">
            <v>2</v>
          </cell>
          <cell r="H783">
            <v>2</v>
          </cell>
        </row>
        <row r="784">
          <cell r="A784">
            <v>31070200300</v>
          </cell>
          <cell r="B784" t="str">
            <v>有创性心内电生理检查术</v>
          </cell>
        </row>
        <row r="784">
          <cell r="E784" t="str">
            <v>次</v>
          </cell>
          <cell r="F784">
            <v>500</v>
          </cell>
          <cell r="G784">
            <v>500</v>
          </cell>
          <cell r="H784">
            <v>500</v>
          </cell>
        </row>
        <row r="785">
          <cell r="A785">
            <v>31070200400</v>
          </cell>
          <cell r="B785" t="str">
            <v>射频消融术</v>
          </cell>
        </row>
        <row r="785">
          <cell r="D785" t="str">
            <v>射频导管（针）</v>
          </cell>
          <cell r="E785" t="str">
            <v>次</v>
          </cell>
          <cell r="F785">
            <v>1500</v>
          </cell>
          <cell r="G785">
            <v>1500</v>
          </cell>
          <cell r="H785">
            <v>1500</v>
          </cell>
        </row>
        <row r="786">
          <cell r="A786">
            <v>31070200401</v>
          </cell>
          <cell r="B786" t="str">
            <v>经导管冷冻消融术</v>
          </cell>
          <cell r="C786" t="str">
            <v>消毒铺巾，局部麻醉，穿刺深静脉，放置鞘管，放置消融导管，对异常组织进行消融，隔离异位电信号传导</v>
          </cell>
          <cell r="D786" t="str">
            <v>消融导管</v>
          </cell>
          <cell r="E786" t="str">
            <v>次</v>
          </cell>
          <cell r="F786">
            <v>1650</v>
          </cell>
          <cell r="G786">
            <v>1650</v>
          </cell>
          <cell r="H786">
            <v>1650</v>
          </cell>
        </row>
        <row r="787">
          <cell r="A787">
            <v>31070200500</v>
          </cell>
          <cell r="B787" t="str">
            <v>临时起搏器安置术</v>
          </cell>
        </row>
        <row r="787">
          <cell r="E787" t="str">
            <v>次</v>
          </cell>
          <cell r="F787">
            <v>585</v>
          </cell>
          <cell r="G787">
            <v>585</v>
          </cell>
          <cell r="H787">
            <v>585</v>
          </cell>
        </row>
        <row r="788">
          <cell r="A788">
            <v>31070200600</v>
          </cell>
          <cell r="B788" t="str">
            <v>临时起搏器应用</v>
          </cell>
        </row>
        <row r="788">
          <cell r="E788" t="str">
            <v>小时</v>
          </cell>
          <cell r="F788">
            <v>2.5</v>
          </cell>
          <cell r="G788">
            <v>2.5</v>
          </cell>
          <cell r="H788">
            <v>2.5</v>
          </cell>
        </row>
        <row r="789">
          <cell r="A789">
            <v>31070200700</v>
          </cell>
          <cell r="B789" t="str">
            <v>永久起搏器安置术</v>
          </cell>
          <cell r="C789" t="str">
            <v>含起搏器功能分析和随访</v>
          </cell>
          <cell r="D789" t="str">
            <v>起搏器</v>
          </cell>
          <cell r="E789" t="str">
            <v>次</v>
          </cell>
          <cell r="F789">
            <v>1300</v>
          </cell>
          <cell r="G789">
            <v>1300</v>
          </cell>
          <cell r="H789">
            <v>1300</v>
          </cell>
        </row>
        <row r="790">
          <cell r="A790">
            <v>31070200701</v>
          </cell>
          <cell r="B790" t="str">
            <v>三腔起搏器手术（CRT）加收</v>
          </cell>
        </row>
        <row r="790">
          <cell r="D790" t="str">
            <v>起搏器</v>
          </cell>
          <cell r="E790" t="str">
            <v>次</v>
          </cell>
          <cell r="F790">
            <v>780</v>
          </cell>
          <cell r="G790">
            <v>780</v>
          </cell>
          <cell r="H790">
            <v>780</v>
          </cell>
        </row>
        <row r="791">
          <cell r="A791">
            <v>31070200800</v>
          </cell>
          <cell r="B791" t="str">
            <v>永久起搏器更换术</v>
          </cell>
          <cell r="C791" t="str">
            <v>含取出术、起搏器功能分析和随访</v>
          </cell>
          <cell r="D791" t="str">
            <v>起搏器</v>
          </cell>
          <cell r="E791" t="str">
            <v>次</v>
          </cell>
          <cell r="F791">
            <v>1040</v>
          </cell>
          <cell r="G791">
            <v>1040</v>
          </cell>
          <cell r="H791">
            <v>1040</v>
          </cell>
        </row>
        <row r="792">
          <cell r="A792">
            <v>31070200900</v>
          </cell>
          <cell r="B792" t="str">
            <v>埋藏式心脏复律除颤器安置术</v>
          </cell>
          <cell r="C792" t="str">
            <v>含起搏器功能分析和随访</v>
          </cell>
          <cell r="D792" t="str">
            <v>除颤器</v>
          </cell>
          <cell r="E792" t="str">
            <v>次</v>
          </cell>
          <cell r="F792">
            <v>2600</v>
          </cell>
          <cell r="G792">
            <v>2600</v>
          </cell>
          <cell r="H792">
            <v>2600</v>
          </cell>
        </row>
        <row r="793">
          <cell r="A793">
            <v>31070201100</v>
          </cell>
          <cell r="B793" t="str">
            <v>起搏器程控功能检查</v>
          </cell>
          <cell r="C793" t="str">
            <v>含起搏器功能分析与编程</v>
          </cell>
        </row>
        <row r="793">
          <cell r="E793" t="str">
            <v>次</v>
          </cell>
          <cell r="F793">
            <v>39</v>
          </cell>
          <cell r="G793">
            <v>39</v>
          </cell>
          <cell r="H793">
            <v>39</v>
          </cell>
        </row>
        <row r="794">
          <cell r="A794">
            <v>31070201300</v>
          </cell>
          <cell r="B794" t="str">
            <v>体外经胸型心脏临时起搏术</v>
          </cell>
        </row>
        <row r="794">
          <cell r="E794" t="str">
            <v>人次</v>
          </cell>
          <cell r="F794">
            <v>39</v>
          </cell>
          <cell r="G794">
            <v>39</v>
          </cell>
          <cell r="H794">
            <v>39</v>
          </cell>
        </row>
        <row r="795">
          <cell r="A795">
            <v>31070201400</v>
          </cell>
          <cell r="B795" t="str">
            <v>经食管心脏起搏术</v>
          </cell>
        </row>
        <row r="795">
          <cell r="E795" t="str">
            <v>人次</v>
          </cell>
          <cell r="F795">
            <v>78</v>
          </cell>
          <cell r="G795">
            <v>78</v>
          </cell>
          <cell r="H795">
            <v>78</v>
          </cell>
        </row>
        <row r="796">
          <cell r="A796">
            <v>31070201500</v>
          </cell>
          <cell r="B796" t="str">
            <v>经食管心脏调搏术</v>
          </cell>
          <cell r="C796" t="str">
            <v>指超速抑制心动过速治疗</v>
          </cell>
        </row>
        <row r="796">
          <cell r="E796" t="str">
            <v>人次</v>
          </cell>
          <cell r="F796">
            <v>78</v>
          </cell>
          <cell r="G796">
            <v>78</v>
          </cell>
          <cell r="H796">
            <v>78</v>
          </cell>
        </row>
        <row r="797">
          <cell r="A797">
            <v>31070201600</v>
          </cell>
          <cell r="B797" t="str">
            <v>心脏电复律术</v>
          </cell>
        </row>
        <row r="797">
          <cell r="E797" t="str">
            <v>人次</v>
          </cell>
          <cell r="F797">
            <v>155</v>
          </cell>
          <cell r="G797">
            <v>155</v>
          </cell>
          <cell r="H797">
            <v>155</v>
          </cell>
        </row>
        <row r="798">
          <cell r="A798">
            <v>31070201700</v>
          </cell>
          <cell r="B798" t="str">
            <v>心脏电除颤术</v>
          </cell>
        </row>
        <row r="798">
          <cell r="E798" t="str">
            <v>人次</v>
          </cell>
          <cell r="F798">
            <v>195</v>
          </cell>
          <cell r="G798">
            <v>195</v>
          </cell>
          <cell r="H798">
            <v>195</v>
          </cell>
        </row>
        <row r="799">
          <cell r="A799">
            <v>31070201800</v>
          </cell>
          <cell r="B799" t="str">
            <v>体外自动心脏变律除颤术</v>
          </cell>
        </row>
        <row r="799">
          <cell r="D799" t="str">
            <v>一次性复律除颤电极</v>
          </cell>
          <cell r="E799" t="str">
            <v>人次</v>
          </cell>
          <cell r="F799">
            <v>20</v>
          </cell>
          <cell r="G799">
            <v>20</v>
          </cell>
          <cell r="H799">
            <v>20</v>
          </cell>
        </row>
        <row r="800">
          <cell r="A800">
            <v>31070201801</v>
          </cell>
          <cell r="B800" t="str">
            <v>体外半自动心脏变律除颤术</v>
          </cell>
        </row>
        <row r="800">
          <cell r="D800" t="str">
            <v>一次性复律除颤电极</v>
          </cell>
          <cell r="E800" t="str">
            <v>人次</v>
          </cell>
          <cell r="F800">
            <v>20</v>
          </cell>
          <cell r="G800">
            <v>20</v>
          </cell>
          <cell r="H800">
            <v>20</v>
          </cell>
        </row>
        <row r="801">
          <cell r="A801">
            <v>31070201900</v>
          </cell>
          <cell r="B801" t="str">
            <v>体外反搏治疗</v>
          </cell>
        </row>
        <row r="801">
          <cell r="E801" t="str">
            <v>人次</v>
          </cell>
          <cell r="F801">
            <v>39</v>
          </cell>
          <cell r="G801">
            <v>39</v>
          </cell>
          <cell r="H801">
            <v>39</v>
          </cell>
        </row>
        <row r="802">
          <cell r="A802">
            <v>31070202000</v>
          </cell>
          <cell r="B802" t="str">
            <v>右心导管检查术</v>
          </cell>
        </row>
        <row r="802">
          <cell r="E802" t="str">
            <v>次</v>
          </cell>
          <cell r="F802">
            <v>780</v>
          </cell>
          <cell r="G802">
            <v>780</v>
          </cell>
          <cell r="H802">
            <v>780</v>
          </cell>
        </row>
        <row r="803">
          <cell r="A803">
            <v>31070202100</v>
          </cell>
          <cell r="B803" t="str">
            <v>左心导管检查术</v>
          </cell>
        </row>
        <row r="803">
          <cell r="E803" t="str">
            <v>次</v>
          </cell>
          <cell r="F803">
            <v>780</v>
          </cell>
          <cell r="G803">
            <v>780</v>
          </cell>
          <cell r="H803">
            <v>780</v>
          </cell>
        </row>
        <row r="804">
          <cell r="A804">
            <v>31070202101</v>
          </cell>
          <cell r="B804" t="str">
            <v>左室造影术</v>
          </cell>
        </row>
        <row r="804">
          <cell r="E804" t="str">
            <v>次</v>
          </cell>
          <cell r="F804">
            <v>780</v>
          </cell>
          <cell r="G804">
            <v>780</v>
          </cell>
          <cell r="H804">
            <v>780</v>
          </cell>
        </row>
        <row r="805">
          <cell r="A805">
            <v>31070202200</v>
          </cell>
          <cell r="B805" t="str">
            <v>心包穿刺术</v>
          </cell>
          <cell r="C805" t="str">
            <v>含引流</v>
          </cell>
        </row>
        <row r="805">
          <cell r="E805" t="str">
            <v>次</v>
          </cell>
          <cell r="F805">
            <v>285</v>
          </cell>
          <cell r="G805">
            <v>285</v>
          </cell>
          <cell r="H805">
            <v>285</v>
          </cell>
          <cell r="I805" t="str">
            <v>6周岁及以下儿童加收30%</v>
          </cell>
        </row>
        <row r="806">
          <cell r="A806">
            <v>31070202300</v>
          </cell>
          <cell r="B806" t="str">
            <v>植入式心电记录器安置术</v>
          </cell>
          <cell r="C806" t="str">
            <v>含术中测试</v>
          </cell>
          <cell r="D806" t="str">
            <v> 植入式心电记录器</v>
          </cell>
          <cell r="E806" t="str">
            <v>次</v>
          </cell>
          <cell r="F806">
            <v>1000</v>
          </cell>
          <cell r="G806">
            <v>1000</v>
          </cell>
          <cell r="H806">
            <v>1000</v>
          </cell>
        </row>
        <row r="807">
          <cell r="A807">
            <v>31070202400</v>
          </cell>
          <cell r="B807" t="str">
            <v>植入式心电记录器取出术</v>
          </cell>
        </row>
        <row r="807">
          <cell r="E807" t="str">
            <v>次</v>
          </cell>
          <cell r="F807">
            <v>300</v>
          </cell>
          <cell r="G807">
            <v>300</v>
          </cell>
          <cell r="H807">
            <v>300</v>
          </cell>
        </row>
        <row r="808">
          <cell r="A808">
            <v>31070202500</v>
          </cell>
          <cell r="B808" t="str">
            <v>心电事件记录</v>
          </cell>
          <cell r="C808" t="str">
            <v>
指导患者使用，事件发生时患者触发心电事件记录仪记录、存储并分析，人工报告。
</v>
          </cell>
        </row>
        <row r="808">
          <cell r="E808" t="str">
            <v>人次</v>
          </cell>
          <cell r="F808">
            <v>39</v>
          </cell>
          <cell r="G808">
            <v>39</v>
          </cell>
          <cell r="H808">
            <v>39</v>
          </cell>
        </row>
        <row r="809">
          <cell r="A809">
            <v>31070202600</v>
          </cell>
          <cell r="B809" t="str">
            <v>心腔三维标测术</v>
          </cell>
          <cell r="C809" t="str">
            <v>使用三维标测系统，应用三维标测技术(三维电解剖标测技术、非接触电极标测技术、三维接触标测技术、磁导航标测技术、网篮导管标测技术、影像融合技术等)，构建心腔三维图像，明确诊断及指导相关治疗。</v>
          </cell>
        </row>
        <row r="809">
          <cell r="E809" t="str">
            <v>次</v>
          </cell>
          <cell r="F809">
            <v>800</v>
          </cell>
          <cell r="G809">
            <v>800</v>
          </cell>
          <cell r="H809">
            <v>800</v>
          </cell>
          <cell r="I809" t="str">
            <v>仅限于31070200400项目</v>
          </cell>
        </row>
        <row r="810">
          <cell r="A810">
            <v>3108</v>
          </cell>
          <cell r="B810" t="str">
            <v>8．血液及淋巴系统</v>
          </cell>
        </row>
        <row r="811">
          <cell r="A811">
            <v>31080000100</v>
          </cell>
          <cell r="B811" t="str">
            <v>骨髓穿刺术</v>
          </cell>
        </row>
        <row r="811">
          <cell r="E811" t="str">
            <v>次</v>
          </cell>
          <cell r="F811">
            <v>100</v>
          </cell>
          <cell r="G811">
            <v>100</v>
          </cell>
          <cell r="H811">
            <v>100</v>
          </cell>
          <cell r="I811" t="str">
            <v>6周岁及以下儿童加收30%</v>
          </cell>
        </row>
        <row r="812">
          <cell r="A812">
            <v>31080000200</v>
          </cell>
          <cell r="B812" t="str">
            <v>骨髓活检术</v>
          </cell>
          <cell r="C812" t="str">
            <v>含骨髓穿刺术</v>
          </cell>
        </row>
        <row r="812">
          <cell r="E812" t="str">
            <v>次</v>
          </cell>
          <cell r="F812">
            <v>150</v>
          </cell>
          <cell r="G812">
            <v>150</v>
          </cell>
          <cell r="H812">
            <v>150</v>
          </cell>
          <cell r="I812" t="str">
            <v>6周岁及以下儿童加收30%</v>
          </cell>
        </row>
        <row r="813">
          <cell r="A813">
            <v>31080000300</v>
          </cell>
          <cell r="B813" t="str">
            <v>混合淋巴细胞培养</v>
          </cell>
          <cell r="C813" t="str">
            <v>指液闪技术体外细胞培养</v>
          </cell>
        </row>
        <row r="813">
          <cell r="E813" t="str">
            <v>人次</v>
          </cell>
          <cell r="F813">
            <v>200</v>
          </cell>
          <cell r="G813">
            <v>200</v>
          </cell>
          <cell r="H813">
            <v>200</v>
          </cell>
        </row>
        <row r="814">
          <cell r="A814">
            <v>31080000400</v>
          </cell>
          <cell r="B814" t="str">
            <v>采自体血（200ml）</v>
          </cell>
          <cell r="C814" t="str">
            <v>指自体全血采集 </v>
          </cell>
          <cell r="D814" t="str">
            <v>血袋</v>
          </cell>
          <cell r="E814" t="str">
            <v>次</v>
          </cell>
          <cell r="F814">
            <v>30</v>
          </cell>
          <cell r="G814">
            <v>30</v>
          </cell>
          <cell r="H814">
            <v>30</v>
          </cell>
        </row>
        <row r="815">
          <cell r="A815">
            <v>31080000500</v>
          </cell>
          <cell r="B815" t="str">
            <v>血细胞分离单采（4000ml）</v>
          </cell>
          <cell r="C815" t="str">
            <v> </v>
          </cell>
        </row>
        <row r="815">
          <cell r="E815" t="str">
            <v>次</v>
          </cell>
          <cell r="F815">
            <v>2000</v>
          </cell>
          <cell r="G815">
            <v>2000</v>
          </cell>
          <cell r="H815">
            <v>2000</v>
          </cell>
        </row>
        <row r="816">
          <cell r="A816">
            <v>31080000501</v>
          </cell>
          <cell r="B816" t="str">
            <v>血细胞分离单采每增加1000ml加收</v>
          </cell>
          <cell r="C816" t="str">
            <v>指＞4000ml的循环量</v>
          </cell>
        </row>
        <row r="816">
          <cell r="E816" t="str">
            <v>次</v>
          </cell>
          <cell r="F816">
            <v>300</v>
          </cell>
          <cell r="G816">
            <v>300</v>
          </cell>
          <cell r="H816">
            <v>300</v>
          </cell>
        </row>
        <row r="817">
          <cell r="A817">
            <v>31080000600</v>
          </cell>
          <cell r="B817" t="str">
            <v>白细胞除滤</v>
          </cell>
        </row>
        <row r="817">
          <cell r="E817" t="str">
            <v>次</v>
          </cell>
          <cell r="F817">
            <v>20</v>
          </cell>
          <cell r="G817">
            <v>20</v>
          </cell>
          <cell r="H817">
            <v>20</v>
          </cell>
        </row>
        <row r="818">
          <cell r="A818">
            <v>31080000700</v>
          </cell>
          <cell r="B818" t="str">
            <v>术中自体血回输（机器法）</v>
          </cell>
          <cell r="C818" t="str">
            <v>指术中使用专用机器自体血回输,含药品及回输管路等一次性消耗材料，含术中自体血回收</v>
          </cell>
        </row>
        <row r="818">
          <cell r="E818" t="str">
            <v>例</v>
          </cell>
          <cell r="F818">
            <v>1500</v>
          </cell>
          <cell r="G818">
            <v>1500</v>
          </cell>
          <cell r="H818">
            <v>1500</v>
          </cell>
        </row>
        <row r="819">
          <cell r="A819">
            <v>31080000701</v>
          </cell>
          <cell r="B819" t="str">
            <v>术中自体血回输(手工法)</v>
          </cell>
        </row>
        <row r="819">
          <cell r="E819" t="str">
            <v>200ml</v>
          </cell>
          <cell r="F819">
            <v>40</v>
          </cell>
          <cell r="G819">
            <v>40</v>
          </cell>
          <cell r="H819">
            <v>40</v>
          </cell>
        </row>
        <row r="820">
          <cell r="A820">
            <v>31080000702</v>
          </cell>
          <cell r="B820" t="str">
            <v>术中自体血回收</v>
          </cell>
          <cell r="C820" t="str">
            <v>单纯术中自体血回收采集</v>
          </cell>
        </row>
        <row r="820">
          <cell r="E820" t="str">
            <v>例</v>
          </cell>
          <cell r="F820">
            <v>600</v>
          </cell>
          <cell r="G820">
            <v>600</v>
          </cell>
          <cell r="H820">
            <v>600</v>
          </cell>
        </row>
        <row r="821">
          <cell r="A821">
            <v>31080000800</v>
          </cell>
          <cell r="B821" t="str">
            <v>血浆置换术</v>
          </cell>
          <cell r="C821" t="str">
            <v>机采</v>
          </cell>
          <cell r="D821" t="str">
            <v>血浆、管路及ACD</v>
          </cell>
          <cell r="E821" t="str">
            <v>次</v>
          </cell>
          <cell r="F821">
            <v>800</v>
          </cell>
          <cell r="G821">
            <v>800</v>
          </cell>
          <cell r="H821">
            <v>800</v>
          </cell>
        </row>
        <row r="822">
          <cell r="A822">
            <v>31080000900</v>
          </cell>
          <cell r="B822" t="str">
            <v>全血血液照射（60钴照射源）</v>
          </cell>
          <cell r="C822" t="str">
            <v>指自体或异体血</v>
          </cell>
        </row>
        <row r="822">
          <cell r="E822" t="str">
            <v>200ml</v>
          </cell>
          <cell r="F822">
            <v>60</v>
          </cell>
          <cell r="G822">
            <v>60</v>
          </cell>
          <cell r="H822">
            <v>60</v>
          </cell>
        </row>
        <row r="823">
          <cell r="A823">
            <v>31080000901</v>
          </cell>
          <cell r="B823" t="str">
            <v>全血血液照射（铯137源照射）</v>
          </cell>
          <cell r="C823" t="str">
            <v>指自体或异体血</v>
          </cell>
        </row>
        <row r="823">
          <cell r="E823" t="str">
            <v>200ml</v>
          </cell>
          <cell r="F823">
            <v>60</v>
          </cell>
          <cell r="G823">
            <v>60</v>
          </cell>
          <cell r="H823">
            <v>60</v>
          </cell>
        </row>
        <row r="824">
          <cell r="A824">
            <v>31080000902</v>
          </cell>
          <cell r="B824" t="str">
            <v>成份血液照射（60钴照射源）</v>
          </cell>
          <cell r="C824" t="str">
            <v>指自体或异体血</v>
          </cell>
        </row>
        <row r="824">
          <cell r="E824" t="str">
            <v>200ml</v>
          </cell>
          <cell r="F824">
            <v>60</v>
          </cell>
          <cell r="G824">
            <v>60</v>
          </cell>
          <cell r="H824">
            <v>60</v>
          </cell>
        </row>
        <row r="825">
          <cell r="A825">
            <v>31080000903</v>
          </cell>
          <cell r="B825" t="str">
            <v>成份血液照射（铯137源照射）</v>
          </cell>
          <cell r="C825" t="str">
            <v>指自体或异体血</v>
          </cell>
        </row>
        <row r="825">
          <cell r="E825" t="str">
            <v>200ml</v>
          </cell>
          <cell r="F825">
            <v>60</v>
          </cell>
          <cell r="G825">
            <v>60</v>
          </cell>
          <cell r="H825">
            <v>60</v>
          </cell>
        </row>
        <row r="826">
          <cell r="A826">
            <v>31080000904</v>
          </cell>
          <cell r="B826" t="str">
            <v>血液病毒灭活</v>
          </cell>
          <cell r="C826" t="str">
            <v>含自体或异体血、成份血</v>
          </cell>
        </row>
        <row r="826">
          <cell r="E826" t="str">
            <v>200ml</v>
          </cell>
          <cell r="F826">
            <v>60</v>
          </cell>
          <cell r="G826">
            <v>60</v>
          </cell>
          <cell r="H826">
            <v>60</v>
          </cell>
        </row>
        <row r="827">
          <cell r="A827">
            <v>31080001000</v>
          </cell>
          <cell r="B827" t="str">
            <v>血液稀释疗法</v>
          </cell>
        </row>
        <row r="827">
          <cell r="E827" t="str">
            <v>次</v>
          </cell>
          <cell r="F827">
            <v>80</v>
          </cell>
          <cell r="G827">
            <v>80</v>
          </cell>
          <cell r="H827">
            <v>80</v>
          </cell>
        </row>
        <row r="828">
          <cell r="A828">
            <v>31080001100</v>
          </cell>
          <cell r="B828" t="str">
            <v>血液光量子自体血回输治疗</v>
          </cell>
          <cell r="C828" t="str">
            <v>含输氧、采血、紫外线照射及回输</v>
          </cell>
          <cell r="D828" t="str">
            <v>自血回输管路</v>
          </cell>
          <cell r="E828" t="str">
            <v>次</v>
          </cell>
          <cell r="F828">
            <v>50</v>
          </cell>
          <cell r="G828">
            <v>50</v>
          </cell>
          <cell r="H828">
            <v>50</v>
          </cell>
        </row>
        <row r="829">
          <cell r="A829">
            <v>31080001101</v>
          </cell>
          <cell r="B829" t="str">
            <v>免疫三氧血回输治疗</v>
          </cell>
          <cell r="C829" t="str">
            <v>含输氧、采血、紫外线照射及回输</v>
          </cell>
          <cell r="D829" t="str">
            <v>自血回输管路</v>
          </cell>
          <cell r="E829" t="str">
            <v>次</v>
          </cell>
          <cell r="F829">
            <v>50</v>
          </cell>
          <cell r="G829">
            <v>50</v>
          </cell>
          <cell r="H829">
            <v>50</v>
          </cell>
        </row>
        <row r="830">
          <cell r="A830">
            <v>31080001200</v>
          </cell>
          <cell r="B830" t="str">
            <v>骨髓或外周血干细胞采集术</v>
          </cell>
        </row>
        <row r="830">
          <cell r="D830" t="str">
            <v>管路</v>
          </cell>
          <cell r="E830" t="str">
            <v>次</v>
          </cell>
          <cell r="F830">
            <v>300</v>
          </cell>
          <cell r="G830">
            <v>300</v>
          </cell>
          <cell r="H830">
            <v>300</v>
          </cell>
        </row>
        <row r="831">
          <cell r="A831">
            <v>31080001300</v>
          </cell>
          <cell r="B831" t="str">
            <v>骨髓血回输</v>
          </cell>
          <cell r="C831" t="str">
            <v>含骨髓复苏</v>
          </cell>
          <cell r="D831" t="str">
            <v>回输管路</v>
          </cell>
          <cell r="E831" t="str">
            <v>次</v>
          </cell>
          <cell r="F831">
            <v>300</v>
          </cell>
          <cell r="G831">
            <v>300</v>
          </cell>
          <cell r="H831">
            <v>300</v>
          </cell>
        </row>
        <row r="832">
          <cell r="A832">
            <v>31080001400</v>
          </cell>
          <cell r="B832" t="str">
            <v>外周血干细胞回输</v>
          </cell>
          <cell r="C832" t="str">
            <v>含外周血干细胞复苏</v>
          </cell>
          <cell r="D832" t="str">
            <v>回输管路</v>
          </cell>
          <cell r="E832" t="str">
            <v>次</v>
          </cell>
          <cell r="F832">
            <v>300</v>
          </cell>
          <cell r="G832">
            <v>300</v>
          </cell>
          <cell r="H832">
            <v>300</v>
          </cell>
        </row>
        <row r="833">
          <cell r="A833">
            <v>31080001500</v>
          </cell>
          <cell r="B833" t="str">
            <v>骨髓或外周血干细胞体外净化</v>
          </cell>
          <cell r="C833" t="str">
            <v>指严格无菌下体外细胞培养法</v>
          </cell>
        </row>
        <row r="833">
          <cell r="E833" t="str">
            <v>次</v>
          </cell>
          <cell r="F833">
            <v>2500</v>
          </cell>
          <cell r="G833">
            <v>2500</v>
          </cell>
          <cell r="H833">
            <v>2500</v>
          </cell>
        </row>
        <row r="834">
          <cell r="A834">
            <v>31080001600</v>
          </cell>
          <cell r="B834" t="str">
            <v>骨髓保存</v>
          </cell>
          <cell r="C834" t="str">
            <v>指-80℃程控降温、超低温或液氮冷冻保存。</v>
          </cell>
        </row>
        <row r="834">
          <cell r="E834" t="str">
            <v>天</v>
          </cell>
          <cell r="F834">
            <v>5</v>
          </cell>
          <cell r="G834">
            <v>5</v>
          </cell>
          <cell r="H834">
            <v>5</v>
          </cell>
        </row>
        <row r="835">
          <cell r="A835">
            <v>31080001601</v>
          </cell>
          <cell r="B835" t="str">
            <v>骨髓保存（首次）</v>
          </cell>
          <cell r="C835" t="str">
            <v>指-80℃程控降温、超低温或液氮冷冻保存。含进口保存袋及处理费用。</v>
          </cell>
        </row>
        <row r="835">
          <cell r="E835" t="str">
            <v>次</v>
          </cell>
          <cell r="F835">
            <v>1500</v>
          </cell>
          <cell r="G835">
            <v>1500</v>
          </cell>
          <cell r="H835">
            <v>1500</v>
          </cell>
        </row>
        <row r="836">
          <cell r="A836">
            <v>31080001602</v>
          </cell>
          <cell r="B836" t="str">
            <v>外周血干细胞冷冻保存</v>
          </cell>
          <cell r="C836" t="str">
            <v>指-80℃程控降温、超低温或液氮冷冻保存。</v>
          </cell>
        </row>
        <row r="836">
          <cell r="E836" t="str">
            <v>天</v>
          </cell>
          <cell r="F836">
            <v>5</v>
          </cell>
          <cell r="G836">
            <v>5</v>
          </cell>
          <cell r="H836">
            <v>5</v>
          </cell>
        </row>
        <row r="837">
          <cell r="A837">
            <v>31080001603</v>
          </cell>
          <cell r="B837" t="str">
            <v>外周血干细胞冷冻保存（首次）</v>
          </cell>
          <cell r="C837" t="str">
            <v>指-80℃程控降温、超低温或液氮冷冻保存。含进口保存袋及处理费用。</v>
          </cell>
        </row>
        <row r="837">
          <cell r="E837" t="str">
            <v>次</v>
          </cell>
          <cell r="F837">
            <v>1500</v>
          </cell>
          <cell r="G837">
            <v>1500</v>
          </cell>
          <cell r="H837">
            <v>1500</v>
          </cell>
        </row>
        <row r="838">
          <cell r="A838">
            <v>31080001700</v>
          </cell>
          <cell r="B838" t="str">
            <v>血细胞分化簇抗原（CD）34阳性造血干细胞分选</v>
          </cell>
        </row>
        <row r="838">
          <cell r="D838" t="str">
            <v> 一次性免疫磁珠、专用管道及缓冲液</v>
          </cell>
          <cell r="E838" t="str">
            <v>次</v>
          </cell>
          <cell r="F838">
            <v>5000</v>
          </cell>
          <cell r="G838">
            <v>5000</v>
          </cell>
          <cell r="H838">
            <v>5000</v>
          </cell>
        </row>
        <row r="839">
          <cell r="A839">
            <v>31080001800</v>
          </cell>
          <cell r="B839" t="str">
            <v>血细胞分化簇抗原（CD）34阳性造血干细胞移植</v>
          </cell>
        </row>
        <row r="839">
          <cell r="E839" t="str">
            <v>次</v>
          </cell>
          <cell r="F839">
            <v>3000</v>
          </cell>
          <cell r="G839">
            <v>3000</v>
          </cell>
          <cell r="H839">
            <v>3000</v>
          </cell>
        </row>
        <row r="840">
          <cell r="A840">
            <v>31080001900</v>
          </cell>
          <cell r="B840" t="str">
            <v>配型不合异基因骨髓移植T细胞去除术</v>
          </cell>
          <cell r="C840" t="str">
            <v>指体外细胞培养法、白细胞分离沉降</v>
          </cell>
        </row>
        <row r="840">
          <cell r="E840" t="str">
            <v>次</v>
          </cell>
          <cell r="F840">
            <v>2000</v>
          </cell>
          <cell r="G840">
            <v>2000</v>
          </cell>
          <cell r="H840">
            <v>2000</v>
          </cell>
        </row>
        <row r="841">
          <cell r="A841">
            <v>31080002000</v>
          </cell>
          <cell r="B841" t="str">
            <v>骨髓移植术（自体基因）</v>
          </cell>
          <cell r="C841" t="str">
            <v>含严格无菌消毒隔离措施</v>
          </cell>
        </row>
        <row r="841">
          <cell r="E841" t="str">
            <v>次</v>
          </cell>
          <cell r="F841">
            <v>3500</v>
          </cell>
          <cell r="G841">
            <v>3500</v>
          </cell>
          <cell r="H841">
            <v>3500</v>
          </cell>
        </row>
        <row r="842">
          <cell r="A842">
            <v>31080002001</v>
          </cell>
          <cell r="B842" t="str">
            <v>骨髓移植术（异体基因）</v>
          </cell>
          <cell r="C842" t="str">
            <v>含严格无菌消毒隔离措施</v>
          </cell>
        </row>
        <row r="842">
          <cell r="E842" t="str">
            <v>次</v>
          </cell>
          <cell r="F842">
            <v>3500</v>
          </cell>
          <cell r="G842">
            <v>3500</v>
          </cell>
          <cell r="H842">
            <v>3500</v>
          </cell>
        </row>
        <row r="843">
          <cell r="A843">
            <v>31080002100</v>
          </cell>
          <cell r="B843" t="str">
            <v>外周血干细胞移植术（自体基因）</v>
          </cell>
          <cell r="C843" t="str">
            <v>含严格无菌消毒隔离措施</v>
          </cell>
        </row>
        <row r="843">
          <cell r="E843" t="str">
            <v>次</v>
          </cell>
          <cell r="F843">
            <v>3500</v>
          </cell>
          <cell r="G843">
            <v>3500</v>
          </cell>
          <cell r="H843">
            <v>3500</v>
          </cell>
        </row>
        <row r="844">
          <cell r="A844">
            <v>31080002101</v>
          </cell>
          <cell r="B844" t="str">
            <v>外周血干细胞移植术（异体基因）</v>
          </cell>
          <cell r="C844" t="str">
            <v>含严格无菌消毒隔离措施</v>
          </cell>
        </row>
        <row r="844">
          <cell r="E844" t="str">
            <v>次</v>
          </cell>
          <cell r="F844">
            <v>3500</v>
          </cell>
          <cell r="G844">
            <v>3500</v>
          </cell>
          <cell r="H844">
            <v>3500</v>
          </cell>
        </row>
        <row r="845">
          <cell r="A845">
            <v>31080002200</v>
          </cell>
          <cell r="B845" t="str">
            <v>自体骨髓或外周血干细胞支持治疗</v>
          </cell>
          <cell r="C845" t="str">
            <v>指大剂量化疗后；含严格无菌消毒隔离措施</v>
          </cell>
        </row>
        <row r="845">
          <cell r="E845" t="str">
            <v>次</v>
          </cell>
          <cell r="F845">
            <v>3500</v>
          </cell>
          <cell r="G845">
            <v>3500</v>
          </cell>
          <cell r="H845">
            <v>3500</v>
          </cell>
        </row>
        <row r="846">
          <cell r="A846">
            <v>31080002300</v>
          </cell>
          <cell r="B846" t="str">
            <v>脐血移植术（自体基因）</v>
          </cell>
          <cell r="C846" t="str">
            <v>含严格无菌消毒隔离措施</v>
          </cell>
          <cell r="D846" t="str">
            <v>脐血</v>
          </cell>
          <cell r="E846" t="str">
            <v>次</v>
          </cell>
          <cell r="F846">
            <v>3500</v>
          </cell>
          <cell r="G846">
            <v>3500</v>
          </cell>
          <cell r="H846">
            <v>3500</v>
          </cell>
        </row>
        <row r="847">
          <cell r="A847">
            <v>31080002301</v>
          </cell>
          <cell r="B847" t="str">
            <v>脐血移植术（异体基因）</v>
          </cell>
          <cell r="C847" t="str">
            <v>含严格无菌消毒隔离措施</v>
          </cell>
          <cell r="D847" t="str">
            <v>脐血</v>
          </cell>
          <cell r="E847" t="str">
            <v>次</v>
          </cell>
          <cell r="F847">
            <v>3500</v>
          </cell>
          <cell r="G847">
            <v>3500</v>
          </cell>
          <cell r="H847">
            <v>3500</v>
          </cell>
        </row>
        <row r="848">
          <cell r="A848">
            <v>31080002400</v>
          </cell>
          <cell r="B848" t="str">
            <v>细胞因子活化杀伤(CIK)细胞输注治疗</v>
          </cell>
          <cell r="C848" t="str">
            <v>指利用机器或手工方法，采集患者一定量的外周血，经体外分离、激活和扩增至一定数量的免疫细胞，再回输到病人体内，起到杀伤肿瘤细胞的目的。一次采血可根据所培养的细胞数量分多次回输。回输时每次细胞量不能低于109（10亿个细胞），多次回输的细胞总量应达到3*109（30亿个细胞）以上。包含细胞表型鉴定、淋巴细胞凋亡检测、细胞毒检测、细菌检测、霉菌检测、内毒素检测、支原体检测等相关检测鉴定费用。含动静脉穿刺针、分浆袋、培养基、血袋和试剂。</v>
          </cell>
        </row>
        <row r="848">
          <cell r="E848" t="str">
            <v>次</v>
          </cell>
          <cell r="F848">
            <v>1800</v>
          </cell>
          <cell r="G848">
            <v>1800</v>
          </cell>
          <cell r="H848">
            <v>1800</v>
          </cell>
          <cell r="I848" t="str">
            <v>回输超过三次的，最多按三次计价。</v>
          </cell>
        </row>
        <row r="849">
          <cell r="A849">
            <v>31080002401</v>
          </cell>
          <cell r="B849" t="str">
            <v>树突状细胞治疗(DC)</v>
          </cell>
          <cell r="C849" t="str">
            <v>指利用机器或手工方法，采集患者一定量的外周血，经体外分离、激活和扩增至一定数量的免疫细胞，再回输到病人体内，起到杀伤肿瘤细胞的目的。一次采血可根据所培养的细胞数量分多次回输。回输时每次细胞量不能低于109（10亿个细胞），多次回输的细胞总量应达到3*109（30亿个细胞）以上。包含细胞表型鉴定、淋巴细胞凋亡检测、细胞毒检测、细菌检测、霉菌检测、内毒素检测、支原体检测等相关检测鉴定费用。含动静脉穿刺针、分浆袋、培养基、血袋和试剂。</v>
          </cell>
        </row>
        <row r="849">
          <cell r="E849" t="str">
            <v>次</v>
          </cell>
          <cell r="F849">
            <v>1800</v>
          </cell>
          <cell r="G849">
            <v>1800</v>
          </cell>
          <cell r="H849">
            <v>1800</v>
          </cell>
          <cell r="I849" t="str">
            <v>回输超过三次的，最多按三次计价。</v>
          </cell>
        </row>
        <row r="850">
          <cell r="A850">
            <v>31080002500</v>
          </cell>
          <cell r="B850" t="str">
            <v>淋巴造影术</v>
          </cell>
          <cell r="C850" t="str">
            <v>含穿刺</v>
          </cell>
          <cell r="D850" t="str">
            <v>导管</v>
          </cell>
          <cell r="E850" t="str">
            <v>次</v>
          </cell>
          <cell r="F850">
            <v>200</v>
          </cell>
          <cell r="G850">
            <v>200</v>
          </cell>
          <cell r="H850">
            <v>200</v>
          </cell>
        </row>
        <row r="851">
          <cell r="A851">
            <v>31080002600</v>
          </cell>
          <cell r="B851" t="str">
            <v>手法淋巴引流综合消肿治疗</v>
          </cell>
          <cell r="C851" t="str">
            <v>包括五部分：评估+皮肤护理+手法淋巴引流+弹性压力包扎+功能锻炼。评估皮肤及关节状况；对皮肤创面或敏感皮肤进行保护和治疗；手法淋巴引流，基本技巧包括静止旋转、环状前推、旋转挤压、环形排空，整个操作过程需1-1.5小时；应用低延展性绷带进行多层包扎；指导功能锻炼</v>
          </cell>
          <cell r="D851" t="str">
            <v>压力绷带</v>
          </cell>
          <cell r="E851" t="str">
            <v>次</v>
          </cell>
          <cell r="F851">
            <v>200</v>
          </cell>
          <cell r="G851">
            <v>200</v>
          </cell>
          <cell r="H851">
            <v>200</v>
          </cell>
          <cell r="I851" t="str">
            <v>资质要求：具有疾病诊疗相关资质人员。</v>
          </cell>
        </row>
        <row r="852">
          <cell r="A852">
            <v>31080090100</v>
          </cell>
          <cell r="B852" t="str">
            <v>淋巴结穿刺术</v>
          </cell>
        </row>
        <row r="852">
          <cell r="E852" t="str">
            <v>次</v>
          </cell>
          <cell r="F852">
            <v>40</v>
          </cell>
          <cell r="G852">
            <v>40</v>
          </cell>
          <cell r="H852">
            <v>40</v>
          </cell>
          <cell r="I852" t="str">
            <v>6周岁及以下儿童加收30%</v>
          </cell>
        </row>
        <row r="853">
          <cell r="A853">
            <v>31080090200</v>
          </cell>
          <cell r="B853" t="str">
            <v>自体血保存（200ml）</v>
          </cell>
          <cell r="C853" t="str">
            <v>含低温保存</v>
          </cell>
        </row>
        <row r="853">
          <cell r="E853" t="str">
            <v>日</v>
          </cell>
          <cell r="F853">
            <v>10</v>
          </cell>
          <cell r="G853">
            <v>10</v>
          </cell>
          <cell r="H853">
            <v>10</v>
          </cell>
        </row>
        <row r="854">
          <cell r="A854">
            <v>31080090201</v>
          </cell>
          <cell r="B854" t="str">
            <v>自体血保存（200ml）（≥20天）</v>
          </cell>
          <cell r="C854" t="str">
            <v>含低温保存</v>
          </cell>
        </row>
        <row r="854">
          <cell r="E854" t="str">
            <v>月</v>
          </cell>
          <cell r="F854">
            <v>200</v>
          </cell>
          <cell r="G854">
            <v>200</v>
          </cell>
          <cell r="H854">
            <v>200</v>
          </cell>
        </row>
        <row r="855">
          <cell r="A855">
            <v>31080090300</v>
          </cell>
          <cell r="B855" t="str">
            <v>机器洗涤红细胞术</v>
          </cell>
          <cell r="C855" t="str">
            <v>含耗材、管路等</v>
          </cell>
        </row>
        <row r="855">
          <cell r="E855" t="str">
            <v>次</v>
          </cell>
          <cell r="F855">
            <v>700</v>
          </cell>
          <cell r="G855">
            <v>700</v>
          </cell>
          <cell r="H855">
            <v>700</v>
          </cell>
        </row>
        <row r="856">
          <cell r="A856">
            <v>3109</v>
          </cell>
          <cell r="B856" t="str">
            <v>9．消化系统</v>
          </cell>
        </row>
        <row r="857">
          <cell r="A857">
            <v>31090000001</v>
          </cell>
          <cell r="B857" t="str">
            <v>超声内镜下操作加收</v>
          </cell>
        </row>
        <row r="857">
          <cell r="E857" t="str">
            <v>人次</v>
          </cell>
          <cell r="F857">
            <v>650</v>
          </cell>
          <cell r="G857">
            <v>650</v>
          </cell>
          <cell r="H857">
            <v>650</v>
          </cell>
        </row>
        <row r="858">
          <cell r="A858">
            <v>310901</v>
          </cell>
          <cell r="B858" t="str">
            <v>食管诊疗</v>
          </cell>
        </row>
        <row r="859">
          <cell r="A859">
            <v>31090100100</v>
          </cell>
          <cell r="B859" t="str">
            <v>食管测压</v>
          </cell>
          <cell r="C859" t="str">
            <v>含上、下食管括约肌压力测定、食管蠕动测定、食管及括约肌长度测定、药物激发试验</v>
          </cell>
        </row>
        <row r="859">
          <cell r="E859" t="str">
            <v>次</v>
          </cell>
          <cell r="F859">
            <v>70</v>
          </cell>
          <cell r="G859">
            <v>70</v>
          </cell>
          <cell r="H859">
            <v>70</v>
          </cell>
        </row>
        <row r="860">
          <cell r="A860">
            <v>31090100101</v>
          </cell>
          <cell r="B860" t="str">
            <v>食管动态压力监测加收</v>
          </cell>
          <cell r="C860" t="str">
            <v>含上、下食管括约肌压力测定、食管蠕动测定、食管及括约肌长度测定、药物激发试验</v>
          </cell>
        </row>
        <row r="860">
          <cell r="E860" t="str">
            <v>人次</v>
          </cell>
          <cell r="F860">
            <v>30</v>
          </cell>
          <cell r="G860">
            <v>30</v>
          </cell>
          <cell r="H860">
            <v>30</v>
          </cell>
        </row>
        <row r="861">
          <cell r="A861">
            <v>31090100200</v>
          </cell>
          <cell r="B861" t="str">
            <v>食管拉网术</v>
          </cell>
          <cell r="C861" t="str">
            <v> </v>
          </cell>
        </row>
        <row r="861">
          <cell r="E861" t="str">
            <v>次</v>
          </cell>
          <cell r="F861">
            <v>20</v>
          </cell>
          <cell r="G861">
            <v>20</v>
          </cell>
          <cell r="H861">
            <v>20</v>
          </cell>
        </row>
        <row r="862">
          <cell r="A862">
            <v>31090100400</v>
          </cell>
          <cell r="B862" t="str">
            <v>食管镜检查</v>
          </cell>
        </row>
        <row r="862">
          <cell r="E862" t="str">
            <v>次</v>
          </cell>
          <cell r="F862">
            <v>50</v>
          </cell>
          <cell r="G862">
            <v>50</v>
          </cell>
          <cell r="H862">
            <v>50</v>
          </cell>
        </row>
        <row r="863">
          <cell r="A863">
            <v>31090100500</v>
          </cell>
          <cell r="B863" t="str">
            <v>经内镜食管治疗</v>
          </cell>
          <cell r="C863" t="str">
            <v>含滴药、液疗、药疗、化疗、硬化剂治疗，取异物、止血，息肉、肿物切除</v>
          </cell>
        </row>
        <row r="863">
          <cell r="E863" t="str">
            <v>次</v>
          </cell>
          <cell r="F863">
            <v>390</v>
          </cell>
          <cell r="G863">
            <v>390</v>
          </cell>
          <cell r="H863">
            <v>390</v>
          </cell>
        </row>
        <row r="864">
          <cell r="A864">
            <v>31090100600</v>
          </cell>
          <cell r="B864" t="str">
            <v>食管腔内支架置入术（内镜或透视下）</v>
          </cell>
          <cell r="C864" t="str">
            <v>含食管狭窄扩张术</v>
          </cell>
        </row>
        <row r="864">
          <cell r="E864" t="str">
            <v>次</v>
          </cell>
          <cell r="F864">
            <v>520</v>
          </cell>
          <cell r="G864">
            <v>520</v>
          </cell>
          <cell r="H864">
            <v>520</v>
          </cell>
        </row>
        <row r="865">
          <cell r="A865">
            <v>31090100601</v>
          </cell>
          <cell r="B865" t="str">
            <v>食管腔内支架取出术（内镜或透视下）</v>
          </cell>
          <cell r="C865" t="str">
            <v>含食管狭窄扩张术</v>
          </cell>
        </row>
        <row r="865">
          <cell r="E865" t="str">
            <v>次</v>
          </cell>
          <cell r="F865">
            <v>520</v>
          </cell>
          <cell r="G865">
            <v>520</v>
          </cell>
          <cell r="H865">
            <v>520</v>
          </cell>
        </row>
        <row r="866">
          <cell r="A866">
            <v>31090100700</v>
          </cell>
          <cell r="B866" t="str">
            <v>经胃镜食管静脉曲张治疗1个位点</v>
          </cell>
          <cell r="C866" t="str">
            <v>指硬化、套扎、组织粘合治疗</v>
          </cell>
        </row>
        <row r="866">
          <cell r="E866" t="str">
            <v>次</v>
          </cell>
          <cell r="F866">
            <v>260</v>
          </cell>
          <cell r="G866">
            <v>260</v>
          </cell>
          <cell r="H866">
            <v>260</v>
          </cell>
        </row>
        <row r="867">
          <cell r="A867">
            <v>31090100701</v>
          </cell>
          <cell r="B867" t="str">
            <v>经胃镜食管静脉曲张治疗2个位点加收</v>
          </cell>
          <cell r="C867" t="str">
            <v>指硬化、套扎、组织粘合治疗</v>
          </cell>
        </row>
        <row r="867">
          <cell r="E867" t="str">
            <v>次</v>
          </cell>
          <cell r="F867">
            <v>65</v>
          </cell>
          <cell r="G867">
            <v>65</v>
          </cell>
          <cell r="H867">
            <v>65</v>
          </cell>
        </row>
        <row r="868">
          <cell r="A868">
            <v>31090100702</v>
          </cell>
          <cell r="B868" t="str">
            <v>经胃镜食管静脉曲张治疗≥3个位点加收</v>
          </cell>
          <cell r="C868" t="str">
            <v>指硬化、套扎、组织粘合治疗</v>
          </cell>
        </row>
        <row r="868">
          <cell r="E868" t="str">
            <v>次</v>
          </cell>
          <cell r="F868">
            <v>130</v>
          </cell>
          <cell r="G868">
            <v>130</v>
          </cell>
          <cell r="H868">
            <v>130</v>
          </cell>
        </row>
        <row r="869">
          <cell r="A869">
            <v>31090100800</v>
          </cell>
          <cell r="B869" t="str">
            <v>食管狭窄扩张术</v>
          </cell>
          <cell r="C869" t="str">
            <v>指经内镜、器械扩张、透视下气囊或水囊扩张及逆行扩张</v>
          </cell>
          <cell r="D869" t="str">
            <v>气囊或水囊、扩张导管</v>
          </cell>
          <cell r="E869" t="str">
            <v>次</v>
          </cell>
          <cell r="F869">
            <v>455</v>
          </cell>
          <cell r="G869">
            <v>455</v>
          </cell>
          <cell r="H869">
            <v>455</v>
          </cell>
        </row>
        <row r="870">
          <cell r="A870">
            <v>31090100801</v>
          </cell>
          <cell r="B870" t="str">
            <v>贲门狭窄扩张术</v>
          </cell>
          <cell r="C870" t="str">
            <v>指经内镜、器械扩张、透视下气囊或水囊扩张及逆行扩张</v>
          </cell>
          <cell r="D870" t="str">
            <v>气囊或水囊、扩张导管</v>
          </cell>
          <cell r="E870" t="str">
            <v>次</v>
          </cell>
          <cell r="F870">
            <v>455</v>
          </cell>
          <cell r="G870">
            <v>455</v>
          </cell>
          <cell r="H870">
            <v>455</v>
          </cell>
        </row>
        <row r="871">
          <cell r="A871">
            <v>31090100802</v>
          </cell>
          <cell r="B871" t="str">
            <v>幽门狭窄扩张术</v>
          </cell>
          <cell r="C871" t="str">
            <v>指经内镜、器械扩张、透视下气囊或水囊扩张及逆行扩张</v>
          </cell>
          <cell r="D871" t="str">
            <v>气囊或水囊、扩张导管</v>
          </cell>
          <cell r="E871" t="str">
            <v>次</v>
          </cell>
          <cell r="F871">
            <v>455</v>
          </cell>
          <cell r="G871">
            <v>455</v>
          </cell>
          <cell r="H871">
            <v>455</v>
          </cell>
        </row>
        <row r="872">
          <cell r="A872">
            <v>31090100803</v>
          </cell>
          <cell r="B872" t="str">
            <v>十二指肠狭窄扩张术</v>
          </cell>
          <cell r="C872" t="str">
            <v>指经内镜、器械扩张、透视下气囊或水囊扩张及逆行扩张</v>
          </cell>
          <cell r="D872" t="str">
            <v>气囊或水囊、扩张导管</v>
          </cell>
          <cell r="E872" t="str">
            <v>次</v>
          </cell>
          <cell r="F872">
            <v>455</v>
          </cell>
          <cell r="G872">
            <v>455</v>
          </cell>
          <cell r="H872">
            <v>455</v>
          </cell>
        </row>
        <row r="873">
          <cell r="A873">
            <v>31090100900</v>
          </cell>
          <cell r="B873" t="str">
            <v>三腔管安置术</v>
          </cell>
        </row>
        <row r="873">
          <cell r="D873" t="str">
            <v>置入管</v>
          </cell>
          <cell r="E873" t="str">
            <v>次</v>
          </cell>
          <cell r="F873">
            <v>105</v>
          </cell>
          <cell r="G873">
            <v>105</v>
          </cell>
          <cell r="H873">
            <v>105</v>
          </cell>
        </row>
        <row r="874">
          <cell r="A874">
            <v>31090100901</v>
          </cell>
          <cell r="B874" t="str">
            <v>四腔管安置术</v>
          </cell>
        </row>
        <row r="874">
          <cell r="D874" t="str">
            <v>置入管</v>
          </cell>
          <cell r="E874" t="str">
            <v>次</v>
          </cell>
          <cell r="F874">
            <v>105</v>
          </cell>
          <cell r="G874">
            <v>105</v>
          </cell>
          <cell r="H874">
            <v>105</v>
          </cell>
        </row>
        <row r="875">
          <cell r="A875">
            <v>31090100902</v>
          </cell>
          <cell r="B875" t="str">
            <v>肠梗阻导管置入术</v>
          </cell>
        </row>
        <row r="875">
          <cell r="D875" t="str">
            <v>置入管</v>
          </cell>
          <cell r="E875" t="str">
            <v>次</v>
          </cell>
          <cell r="F875">
            <v>105</v>
          </cell>
          <cell r="G875">
            <v>105</v>
          </cell>
          <cell r="H875">
            <v>105</v>
          </cell>
        </row>
        <row r="876">
          <cell r="A876">
            <v>31090101000</v>
          </cell>
          <cell r="B876" t="str">
            <v>经内镜食管瘘填堵术</v>
          </cell>
        </row>
        <row r="876">
          <cell r="E876" t="str">
            <v>次</v>
          </cell>
          <cell r="F876">
            <v>340</v>
          </cell>
          <cell r="G876">
            <v>340</v>
          </cell>
          <cell r="H876">
            <v>340</v>
          </cell>
        </row>
        <row r="877">
          <cell r="A877">
            <v>310902</v>
          </cell>
          <cell r="B877" t="str">
            <v>胃肠道诊疗</v>
          </cell>
        </row>
        <row r="878">
          <cell r="A878">
            <v>31090200100</v>
          </cell>
          <cell r="B878" t="str">
            <v>胃肠电图</v>
          </cell>
        </row>
        <row r="878">
          <cell r="E878" t="str">
            <v>项</v>
          </cell>
          <cell r="F878">
            <v>10</v>
          </cell>
          <cell r="G878">
            <v>10</v>
          </cell>
          <cell r="H878">
            <v>10</v>
          </cell>
        </row>
        <row r="879">
          <cell r="A879">
            <v>31090200200</v>
          </cell>
          <cell r="B879" t="str">
            <v>24小时动态胃酸监测</v>
          </cell>
          <cell r="C879" t="str">
            <v>含酸监测和碱监测</v>
          </cell>
        </row>
        <row r="879">
          <cell r="E879" t="str">
            <v>次</v>
          </cell>
          <cell r="F879">
            <v>120</v>
          </cell>
          <cell r="G879">
            <v>120</v>
          </cell>
          <cell r="H879">
            <v>120</v>
          </cell>
        </row>
        <row r="880">
          <cell r="A880">
            <v>31090200201</v>
          </cell>
          <cell r="B880" t="str">
            <v>动态胃肠电图</v>
          </cell>
        </row>
        <row r="880">
          <cell r="E880" t="str">
            <v>次</v>
          </cell>
          <cell r="F880">
            <v>120</v>
          </cell>
          <cell r="G880">
            <v>120</v>
          </cell>
          <cell r="H880">
            <v>120</v>
          </cell>
        </row>
        <row r="881">
          <cell r="A881">
            <v>31090200202</v>
          </cell>
          <cell r="B881" t="str">
            <v>24小时pH+阻抗监测</v>
          </cell>
          <cell r="C881" t="str">
            <v>插pH-阻抗导管进入胃部测定胃内基础值，括约肌长度及静息压，进行干咽或湿咽，测定食管收缩，蠕动传导及括约肌松弛，将pH-阻抗探头放置于食管下括约肌上3-5厘米处，连续观测24小时pH及阻抗值，并分析结果，图文报告</v>
          </cell>
          <cell r="D881" t="str">
            <v>pH-阻抗电极导管</v>
          </cell>
          <cell r="E881" t="str">
            <v>人次</v>
          </cell>
          <cell r="F881">
            <v>350</v>
          </cell>
          <cell r="G881">
            <v>350</v>
          </cell>
          <cell r="H881">
            <v>350</v>
          </cell>
        </row>
        <row r="882">
          <cell r="A882">
            <v>31090200300</v>
          </cell>
          <cell r="B882" t="str">
            <v>胃幽门十二指肠压力测定</v>
          </cell>
        </row>
        <row r="882">
          <cell r="E882" t="str">
            <v>次</v>
          </cell>
          <cell r="F882">
            <v>70</v>
          </cell>
          <cell r="G882">
            <v>70</v>
          </cell>
          <cell r="H882">
            <v>70</v>
          </cell>
        </row>
        <row r="883">
          <cell r="A883">
            <v>31090200400</v>
          </cell>
          <cell r="B883" t="str">
            <v>24小时胃肠压力测定</v>
          </cell>
        </row>
        <row r="883">
          <cell r="E883" t="str">
            <v>次</v>
          </cell>
          <cell r="F883">
            <v>112</v>
          </cell>
          <cell r="G883">
            <v>112</v>
          </cell>
          <cell r="H883">
            <v>112</v>
          </cell>
        </row>
        <row r="884">
          <cell r="A884">
            <v>31090200500</v>
          </cell>
          <cell r="B884" t="str">
            <v>胃十二指肠镜检查</v>
          </cell>
          <cell r="C884" t="str">
            <v>含活检、局部浸润麻醉及药物、材料，含幽门螺杆菌测定</v>
          </cell>
        </row>
        <row r="884">
          <cell r="E884" t="str">
            <v>次</v>
          </cell>
          <cell r="F884">
            <v>300</v>
          </cell>
          <cell r="G884">
            <v>300</v>
          </cell>
          <cell r="H884">
            <v>300</v>
          </cell>
        </row>
        <row r="885">
          <cell r="A885">
            <v>31090200600</v>
          </cell>
          <cell r="B885" t="str">
            <v>经胃镜胃肠治疗</v>
          </cell>
          <cell r="C885" t="str">
            <v>含滴药、液疗、药疗、化疗、硬化剂治疗、胃食管返流治疗，取异物、粘膜切除、粘膜血流量测定、止血，息肉、肿物切除。不含胃肠镜检查</v>
          </cell>
          <cell r="D885" t="str">
            <v>一次性黏膜切开刀</v>
          </cell>
          <cell r="E885" t="str">
            <v>次</v>
          </cell>
          <cell r="F885">
            <v>300</v>
          </cell>
          <cell r="G885">
            <v>300</v>
          </cell>
          <cell r="H885">
            <v>300</v>
          </cell>
        </row>
        <row r="886">
          <cell r="A886">
            <v>31090200700</v>
          </cell>
          <cell r="B886" t="str">
            <v>胃内支架置入术</v>
          </cell>
          <cell r="C886" t="str">
            <v>含贲门、幽门部位；不含胃肠镜检查</v>
          </cell>
        </row>
        <row r="886">
          <cell r="E886" t="str">
            <v>次</v>
          </cell>
          <cell r="F886">
            <v>325</v>
          </cell>
          <cell r="G886">
            <v>325</v>
          </cell>
          <cell r="H886">
            <v>325</v>
          </cell>
        </row>
        <row r="887">
          <cell r="A887">
            <v>31090200701</v>
          </cell>
          <cell r="B887" t="str">
            <v>胃内支架取出术</v>
          </cell>
          <cell r="C887" t="str">
            <v>含贲门、幽门部位；不含胃肠镜检查</v>
          </cell>
        </row>
        <row r="887">
          <cell r="E887" t="str">
            <v>次</v>
          </cell>
          <cell r="F887">
            <v>325</v>
          </cell>
          <cell r="G887">
            <v>325</v>
          </cell>
          <cell r="H887">
            <v>325</v>
          </cell>
        </row>
        <row r="888">
          <cell r="A888">
            <v>31090200702</v>
          </cell>
          <cell r="B888" t="str">
            <v>食管内支架置入术</v>
          </cell>
          <cell r="C888" t="str">
            <v>不含胃肠镜检查</v>
          </cell>
        </row>
        <row r="888">
          <cell r="E888" t="str">
            <v>次</v>
          </cell>
          <cell r="F888">
            <v>325</v>
          </cell>
          <cell r="G888">
            <v>325</v>
          </cell>
          <cell r="H888">
            <v>325</v>
          </cell>
        </row>
        <row r="889">
          <cell r="A889">
            <v>31090200703</v>
          </cell>
          <cell r="B889" t="str">
            <v>食管内支架取出术</v>
          </cell>
          <cell r="C889" t="str">
            <v>不含胃肠镜检查</v>
          </cell>
        </row>
        <row r="889">
          <cell r="E889" t="str">
            <v>次</v>
          </cell>
          <cell r="F889">
            <v>325</v>
          </cell>
          <cell r="G889">
            <v>325</v>
          </cell>
          <cell r="H889">
            <v>325</v>
          </cell>
        </row>
        <row r="890">
          <cell r="A890">
            <v>31090200800</v>
          </cell>
          <cell r="B890" t="str">
            <v>经胃镜碎石术</v>
          </cell>
          <cell r="C890" t="str">
            <v>指机械碎石法、激光碎石法、爆破碎石法。含取石</v>
          </cell>
        </row>
        <row r="890">
          <cell r="E890" t="str">
            <v>次</v>
          </cell>
          <cell r="F890">
            <v>585</v>
          </cell>
          <cell r="G890">
            <v>585</v>
          </cell>
          <cell r="H890">
            <v>585</v>
          </cell>
        </row>
        <row r="891">
          <cell r="A891">
            <v>31090200900</v>
          </cell>
          <cell r="B891" t="str">
            <v>经口电子胆（胰）管镜检查</v>
          </cell>
          <cell r="C891" t="str">
            <v>电子十二指肠镜经口插至十二指肠乳头，胆（胰）管镜从十二指肠镜活检通道并经乳头开口插入胆管（胰管），通过胆（胰）管镜进行管腔内的直视检查</v>
          </cell>
          <cell r="D891" t="str">
            <v>括约肌切开刀、止血夹、细胞刷</v>
          </cell>
          <cell r="E891" t="str">
            <v>次</v>
          </cell>
          <cell r="F891">
            <v>2200</v>
          </cell>
          <cell r="G891">
            <v>2200</v>
          </cell>
          <cell r="H891">
            <v>2200</v>
          </cell>
        </row>
        <row r="892">
          <cell r="A892">
            <v>310903</v>
          </cell>
          <cell r="B892" t="str">
            <v>十二指肠、小肠、结肠</v>
          </cell>
        </row>
        <row r="893">
          <cell r="A893">
            <v>31090300100</v>
          </cell>
          <cell r="B893" t="str">
            <v>经内镜胃肠置管术</v>
          </cell>
        </row>
        <row r="893">
          <cell r="D893" t="str">
            <v>置入管</v>
          </cell>
          <cell r="E893" t="str">
            <v>次</v>
          </cell>
          <cell r="F893">
            <v>340</v>
          </cell>
          <cell r="G893">
            <v>340</v>
          </cell>
          <cell r="H893">
            <v>340</v>
          </cell>
        </row>
        <row r="894">
          <cell r="A894">
            <v>31090300200</v>
          </cell>
          <cell r="B894" t="str">
            <v>奥迪氏括约肌压力测定</v>
          </cell>
          <cell r="C894" t="str">
            <v>含经胃十二指肠镜置管及括约肌压力胆总管压力测定</v>
          </cell>
        </row>
        <row r="894">
          <cell r="E894" t="str">
            <v>次</v>
          </cell>
          <cell r="F894">
            <v>300</v>
          </cell>
          <cell r="G894">
            <v>300</v>
          </cell>
          <cell r="H894">
            <v>300</v>
          </cell>
        </row>
        <row r="895">
          <cell r="A895">
            <v>31090300300</v>
          </cell>
          <cell r="B895" t="str">
            <v>经胃十二指肠镜胆道结石取出术</v>
          </cell>
        </row>
        <row r="895">
          <cell r="E895" t="str">
            <v>次</v>
          </cell>
          <cell r="F895">
            <v>780</v>
          </cell>
          <cell r="G895">
            <v>780</v>
          </cell>
          <cell r="H895">
            <v>780</v>
          </cell>
        </row>
        <row r="896">
          <cell r="A896">
            <v>31090300301</v>
          </cell>
          <cell r="B896" t="str">
            <v>经胃十二指肠镜胆道异物取出术</v>
          </cell>
        </row>
        <row r="896">
          <cell r="E896" t="str">
            <v>次</v>
          </cell>
          <cell r="F896">
            <v>780</v>
          </cell>
          <cell r="G896">
            <v>780</v>
          </cell>
          <cell r="H896">
            <v>780</v>
          </cell>
        </row>
        <row r="897">
          <cell r="A897">
            <v>31090300302</v>
          </cell>
          <cell r="B897" t="str">
            <v>经胃十二指肠镜胆道蛔虫取出术</v>
          </cell>
        </row>
        <row r="897">
          <cell r="E897" t="str">
            <v>次</v>
          </cell>
          <cell r="F897">
            <v>780</v>
          </cell>
          <cell r="G897">
            <v>780</v>
          </cell>
          <cell r="H897">
            <v>780</v>
          </cell>
        </row>
        <row r="898">
          <cell r="A898">
            <v>31090300400</v>
          </cell>
          <cell r="B898" t="str">
            <v>小肠镜检查</v>
          </cell>
        </row>
        <row r="898">
          <cell r="E898" t="str">
            <v>次</v>
          </cell>
          <cell r="F898">
            <v>470</v>
          </cell>
          <cell r="G898">
            <v>470</v>
          </cell>
          <cell r="H898">
            <v>470</v>
          </cell>
        </row>
        <row r="899">
          <cell r="A899">
            <v>31090300401</v>
          </cell>
          <cell r="B899" t="str">
            <v>胶囊肠镜检查</v>
          </cell>
        </row>
        <row r="899">
          <cell r="D899" t="str">
            <v>摄像“胶囊”</v>
          </cell>
          <cell r="E899" t="str">
            <v>次</v>
          </cell>
          <cell r="F899">
            <v>260</v>
          </cell>
          <cell r="G899">
            <v>260</v>
          </cell>
          <cell r="H899">
            <v>260</v>
          </cell>
        </row>
        <row r="900">
          <cell r="A900">
            <v>31090300402</v>
          </cell>
          <cell r="B900" t="str">
            <v>气囊小肠镜检查</v>
          </cell>
        </row>
        <row r="900">
          <cell r="D900" t="str">
            <v>气囊</v>
          </cell>
          <cell r="E900" t="str">
            <v>次</v>
          </cell>
          <cell r="F900">
            <v>510</v>
          </cell>
          <cell r="G900">
            <v>510</v>
          </cell>
          <cell r="H900">
            <v>510</v>
          </cell>
        </row>
        <row r="901">
          <cell r="A901">
            <v>31090300403</v>
          </cell>
          <cell r="B901" t="str">
            <v>经小肠镜小肠治疗</v>
          </cell>
          <cell r="C901" t="str">
            <v>清洁肠道，麻醉，消泡，根据病变部位选择经口和（或）经肛插入小肠镜，观察十二指肠球部及降部、空肠黏膜，必要时启用双路小肠镜。用于小肠息肉或肿瘤切除、胆肠或胰肠吻合口狭窄扩张和（或）取石治疗</v>
          </cell>
        </row>
        <row r="901">
          <cell r="E901" t="str">
            <v>次</v>
          </cell>
          <cell r="F901">
            <v>6100</v>
          </cell>
          <cell r="G901">
            <v>6100</v>
          </cell>
          <cell r="H901">
            <v>6100</v>
          </cell>
          <cell r="I901" t="str">
            <v>经口和经肛同时检查和治疗时加收小肠镜检查</v>
          </cell>
        </row>
        <row r="902">
          <cell r="A902">
            <v>31090300500</v>
          </cell>
          <cell r="B902" t="str">
            <v>结肠镜检查</v>
          </cell>
        </row>
        <row r="902">
          <cell r="E902" t="str">
            <v>次</v>
          </cell>
          <cell r="F902">
            <v>400</v>
          </cell>
          <cell r="G902">
            <v>400</v>
          </cell>
          <cell r="H902">
            <v>400</v>
          </cell>
        </row>
        <row r="903">
          <cell r="A903">
            <v>31090300700</v>
          </cell>
          <cell r="B903" t="str">
            <v>经内镜肠道球囊扩张术</v>
          </cell>
        </row>
        <row r="903">
          <cell r="D903" t="str">
            <v>球囊</v>
          </cell>
          <cell r="E903" t="str">
            <v>次</v>
          </cell>
          <cell r="F903">
            <v>520</v>
          </cell>
          <cell r="G903">
            <v>520</v>
          </cell>
          <cell r="H903">
            <v>520</v>
          </cell>
        </row>
        <row r="904">
          <cell r="A904">
            <v>31090300800</v>
          </cell>
          <cell r="B904" t="str">
            <v>经内镜肠道支架置入术</v>
          </cell>
        </row>
        <row r="904">
          <cell r="D904" t="str">
            <v>支架</v>
          </cell>
          <cell r="E904" t="str">
            <v>次</v>
          </cell>
          <cell r="F904">
            <v>585</v>
          </cell>
          <cell r="G904">
            <v>585</v>
          </cell>
          <cell r="H904">
            <v>585</v>
          </cell>
        </row>
        <row r="905">
          <cell r="A905">
            <v>31090300801</v>
          </cell>
          <cell r="B905" t="str">
            <v>经内镜肠道支架取出术</v>
          </cell>
        </row>
        <row r="905">
          <cell r="E905" t="str">
            <v>次</v>
          </cell>
          <cell r="F905">
            <v>585</v>
          </cell>
          <cell r="G905">
            <v>585</v>
          </cell>
          <cell r="H905">
            <v>585</v>
          </cell>
        </row>
        <row r="906">
          <cell r="A906">
            <v>31090300900</v>
          </cell>
          <cell r="B906" t="str">
            <v>经内镜结肠治疗</v>
          </cell>
          <cell r="C906" t="str">
            <v>含滴药、液疗、药疗、化疗、硬化剂治疗、取异物、息肉、肿物切除，不含结肠镜检查</v>
          </cell>
        </row>
        <row r="906">
          <cell r="E906" t="str">
            <v>次</v>
          </cell>
          <cell r="F906">
            <v>200</v>
          </cell>
          <cell r="G906">
            <v>200</v>
          </cell>
          <cell r="H906">
            <v>200</v>
          </cell>
        </row>
        <row r="907">
          <cell r="A907">
            <v>31090300901</v>
          </cell>
          <cell r="B907" t="str">
            <v>经内镜直肠治疗</v>
          </cell>
          <cell r="C907" t="str">
            <v>含滴药、液疗、药疗、化疗、硬化剂治疗、取异物、息肉、肿物切除，不含结肠镜检查</v>
          </cell>
        </row>
        <row r="907">
          <cell r="E907" t="str">
            <v>次</v>
          </cell>
          <cell r="F907">
            <v>200</v>
          </cell>
          <cell r="G907">
            <v>200</v>
          </cell>
          <cell r="H907">
            <v>200</v>
          </cell>
        </row>
        <row r="908">
          <cell r="A908">
            <v>31090301000</v>
          </cell>
          <cell r="B908" t="str">
            <v>经肠镜激光治疗</v>
          </cell>
        </row>
        <row r="908">
          <cell r="E908" t="str">
            <v>次</v>
          </cell>
          <cell r="F908">
            <v>390</v>
          </cell>
          <cell r="G908">
            <v>390</v>
          </cell>
          <cell r="H908">
            <v>390</v>
          </cell>
        </row>
        <row r="909">
          <cell r="A909">
            <v>31090301001</v>
          </cell>
          <cell r="B909" t="str">
            <v>经肠镜微波治疗</v>
          </cell>
        </row>
        <row r="909">
          <cell r="E909" t="str">
            <v>次</v>
          </cell>
          <cell r="F909">
            <v>390</v>
          </cell>
          <cell r="G909">
            <v>390</v>
          </cell>
          <cell r="H909">
            <v>390</v>
          </cell>
        </row>
        <row r="910">
          <cell r="A910">
            <v>31090301002</v>
          </cell>
          <cell r="B910" t="str">
            <v>经肠镜电凝治疗</v>
          </cell>
        </row>
        <row r="910">
          <cell r="E910" t="str">
            <v>次</v>
          </cell>
          <cell r="F910">
            <v>390</v>
          </cell>
          <cell r="G910">
            <v>390</v>
          </cell>
          <cell r="H910">
            <v>390</v>
          </cell>
        </row>
        <row r="911">
          <cell r="A911">
            <v>31090301003</v>
          </cell>
          <cell r="B911" t="str">
            <v>经肠镜电切治疗</v>
          </cell>
        </row>
        <row r="911">
          <cell r="E911" t="str">
            <v>次</v>
          </cell>
          <cell r="F911">
            <v>390</v>
          </cell>
          <cell r="G911">
            <v>390</v>
          </cell>
          <cell r="H911">
            <v>390</v>
          </cell>
        </row>
        <row r="912">
          <cell r="A912">
            <v>31090301100</v>
          </cell>
          <cell r="B912" t="str">
            <v>先天性巨结肠清洁洗肠术</v>
          </cell>
          <cell r="C912" t="str">
            <v>含乙状结肠镜置管，分次灌洗30-120分钟</v>
          </cell>
        </row>
        <row r="912">
          <cell r="E912" t="str">
            <v>次</v>
          </cell>
          <cell r="F912">
            <v>250</v>
          </cell>
          <cell r="G912">
            <v>250</v>
          </cell>
          <cell r="H912">
            <v>250</v>
          </cell>
        </row>
        <row r="913">
          <cell r="A913">
            <v>31090301200</v>
          </cell>
          <cell r="B913" t="str">
            <v>肠套叠手法复位</v>
          </cell>
        </row>
        <row r="913">
          <cell r="E913" t="str">
            <v>次</v>
          </cell>
          <cell r="F913">
            <v>78</v>
          </cell>
          <cell r="G913">
            <v>78</v>
          </cell>
          <cell r="H913">
            <v>78</v>
          </cell>
          <cell r="I913" t="str">
            <v>6周岁及以下儿童加收30%</v>
          </cell>
        </row>
        <row r="914">
          <cell r="A914">
            <v>31090301201</v>
          </cell>
          <cell r="B914" t="str">
            <v>疝嵌顿手法复位</v>
          </cell>
        </row>
        <row r="914">
          <cell r="E914" t="str">
            <v>次</v>
          </cell>
          <cell r="F914">
            <v>78</v>
          </cell>
          <cell r="G914">
            <v>78</v>
          </cell>
          <cell r="H914">
            <v>78</v>
          </cell>
          <cell r="I914" t="str">
            <v>6周岁及以下儿童加收30%</v>
          </cell>
        </row>
        <row r="915">
          <cell r="A915">
            <v>31090301300</v>
          </cell>
          <cell r="B915" t="str">
            <v>肠套叠充气造影及整复</v>
          </cell>
          <cell r="C915" t="str">
            <v>含临床操作及注气设备使用</v>
          </cell>
        </row>
        <row r="915">
          <cell r="E915" t="str">
            <v>次</v>
          </cell>
          <cell r="F915">
            <v>430</v>
          </cell>
          <cell r="G915">
            <v>430</v>
          </cell>
          <cell r="H915">
            <v>430</v>
          </cell>
          <cell r="I915" t="str">
            <v>6周岁及以下儿童加收30%</v>
          </cell>
        </row>
        <row r="916">
          <cell r="A916">
            <v>31090301400</v>
          </cell>
          <cell r="B916" t="str">
            <v>经鼻空肠营养管置管术</v>
          </cell>
        </row>
        <row r="916">
          <cell r="D916" t="str">
            <v>置入管</v>
          </cell>
          <cell r="E916" t="str">
            <v>次</v>
          </cell>
          <cell r="F916">
            <v>105</v>
          </cell>
          <cell r="G916">
            <v>105</v>
          </cell>
          <cell r="H916">
            <v>105</v>
          </cell>
        </row>
        <row r="917">
          <cell r="A917">
            <v>310904</v>
          </cell>
          <cell r="B917" t="str">
            <v>直肠肛门诊疗</v>
          </cell>
        </row>
        <row r="918">
          <cell r="A918">
            <v>31090400100</v>
          </cell>
          <cell r="B918" t="str">
            <v>直肠镜检查</v>
          </cell>
        </row>
        <row r="918">
          <cell r="E918" t="str">
            <v>次</v>
          </cell>
          <cell r="F918">
            <v>40</v>
          </cell>
          <cell r="G918">
            <v>40</v>
          </cell>
          <cell r="H918">
            <v>40</v>
          </cell>
        </row>
        <row r="919">
          <cell r="A919">
            <v>31090400200</v>
          </cell>
          <cell r="B919" t="str">
            <v>肛门直肠测压</v>
          </cell>
          <cell r="C919" t="str">
            <v>含直肠5-10cm置气囊、肛门内括约肌置气囊、直肠气囊充气加压、扫描计录曲线、内括约肌松驰反射、肛门内括约肌长度、最大缩窄压、最大耐宽量、最小感应阈测定</v>
          </cell>
        </row>
        <row r="919">
          <cell r="E919" t="str">
            <v>次</v>
          </cell>
          <cell r="F919">
            <v>60</v>
          </cell>
          <cell r="G919">
            <v>60</v>
          </cell>
          <cell r="H919">
            <v>60</v>
          </cell>
        </row>
        <row r="920">
          <cell r="A920">
            <v>31090400201</v>
          </cell>
          <cell r="B920" t="str">
            <v>3D高分辨率肛门直肠测压</v>
          </cell>
          <cell r="C920" t="str">
            <v>清洁肠道，经肛门插入3D高分辨率测压导管，置入气囊，测量肛门括约肌长度、压力，检测直肠肛门抑制反射、直肠顺应性、气囊扩张感觉阈值等。人工分析，图文报告</v>
          </cell>
        </row>
        <row r="920">
          <cell r="E920" t="str">
            <v>人次</v>
          </cell>
          <cell r="F920">
            <v>790</v>
          </cell>
          <cell r="G920">
            <v>790</v>
          </cell>
          <cell r="H920">
            <v>790</v>
          </cell>
        </row>
        <row r="921">
          <cell r="A921">
            <v>31090400300</v>
          </cell>
          <cell r="B921" t="str">
            <v>肛门镜检查</v>
          </cell>
          <cell r="C921" t="str">
            <v>含穿刺</v>
          </cell>
        </row>
        <row r="921">
          <cell r="E921" t="str">
            <v>次</v>
          </cell>
          <cell r="F921">
            <v>20</v>
          </cell>
          <cell r="G921">
            <v>20</v>
          </cell>
          <cell r="H921">
            <v>20</v>
          </cell>
        </row>
        <row r="922">
          <cell r="A922">
            <v>31090400400</v>
          </cell>
          <cell r="B922" t="str">
            <v>肛门指检</v>
          </cell>
        </row>
        <row r="922">
          <cell r="E922" t="str">
            <v>次</v>
          </cell>
          <cell r="F922">
            <v>3</v>
          </cell>
          <cell r="G922">
            <v>3</v>
          </cell>
          <cell r="H922">
            <v>3</v>
          </cell>
        </row>
        <row r="923">
          <cell r="A923">
            <v>31090400401</v>
          </cell>
          <cell r="B923" t="str">
            <v>肛拭子检查</v>
          </cell>
        </row>
        <row r="923">
          <cell r="E923" t="str">
            <v>次</v>
          </cell>
          <cell r="F923">
            <v>3</v>
          </cell>
          <cell r="G923">
            <v>3</v>
          </cell>
          <cell r="H923">
            <v>3</v>
          </cell>
        </row>
        <row r="924">
          <cell r="A924">
            <v>31090400500</v>
          </cell>
          <cell r="B924" t="str">
            <v>肛直肠肌电测量</v>
          </cell>
        </row>
        <row r="924">
          <cell r="E924" t="str">
            <v>次</v>
          </cell>
          <cell r="F924">
            <v>50</v>
          </cell>
          <cell r="G924">
            <v>50</v>
          </cell>
          <cell r="H924">
            <v>50</v>
          </cell>
        </row>
        <row r="925">
          <cell r="A925">
            <v>31090400600</v>
          </cell>
          <cell r="B925" t="str">
            <v>直肠肛门激光治疗</v>
          </cell>
        </row>
        <row r="925">
          <cell r="E925" t="str">
            <v>次</v>
          </cell>
          <cell r="F925">
            <v>91</v>
          </cell>
          <cell r="G925">
            <v>91</v>
          </cell>
          <cell r="H925">
            <v>91</v>
          </cell>
        </row>
        <row r="926">
          <cell r="A926">
            <v>31090400601</v>
          </cell>
          <cell r="B926" t="str">
            <v>直肠肛门微波治疗</v>
          </cell>
        </row>
        <row r="926">
          <cell r="E926" t="str">
            <v>次</v>
          </cell>
          <cell r="F926">
            <v>91</v>
          </cell>
          <cell r="G926">
            <v>91</v>
          </cell>
          <cell r="H926">
            <v>91</v>
          </cell>
        </row>
        <row r="927">
          <cell r="A927">
            <v>31090400602</v>
          </cell>
          <cell r="B927" t="str">
            <v>直肠肛门冷冻治疗</v>
          </cell>
        </row>
        <row r="927">
          <cell r="E927" t="str">
            <v>次</v>
          </cell>
          <cell r="F927">
            <v>91</v>
          </cell>
          <cell r="G927">
            <v>91</v>
          </cell>
          <cell r="H927">
            <v>91</v>
          </cell>
        </row>
        <row r="928">
          <cell r="A928">
            <v>31090400700</v>
          </cell>
          <cell r="B928" t="str">
            <v>肛门皮下组织美兰注射神经阻滞术</v>
          </cell>
        </row>
        <row r="928">
          <cell r="E928" t="str">
            <v>次</v>
          </cell>
          <cell r="F928">
            <v>52</v>
          </cell>
          <cell r="G928">
            <v>52</v>
          </cell>
          <cell r="H928">
            <v>52</v>
          </cell>
        </row>
        <row r="929">
          <cell r="A929">
            <v>31090400800</v>
          </cell>
          <cell r="B929" t="str">
            <v>便秘及腹泻的生物反馈治疗</v>
          </cell>
        </row>
        <row r="929">
          <cell r="E929" t="str">
            <v>次</v>
          </cell>
          <cell r="F929">
            <v>26</v>
          </cell>
          <cell r="G929">
            <v>26</v>
          </cell>
          <cell r="H929">
            <v>26</v>
          </cell>
        </row>
        <row r="930">
          <cell r="A930">
            <v>310905</v>
          </cell>
          <cell r="B930" t="str">
            <v>消化系统其他诊疗</v>
          </cell>
        </row>
        <row r="930">
          <cell r="D930" t="str">
            <v>鼻胰管、胰胆管、鼻胆管、内镜导丝</v>
          </cell>
        </row>
        <row r="931">
          <cell r="A931">
            <v>31090500100</v>
          </cell>
          <cell r="B931" t="str">
            <v>腹腔穿刺术</v>
          </cell>
        </row>
        <row r="931">
          <cell r="E931" t="str">
            <v>次</v>
          </cell>
          <cell r="F931">
            <v>20</v>
          </cell>
          <cell r="G931">
            <v>20</v>
          </cell>
          <cell r="H931">
            <v>20</v>
          </cell>
          <cell r="I931" t="str">
            <v>6周岁及以下儿童加收30%</v>
          </cell>
        </row>
        <row r="932">
          <cell r="A932">
            <v>31090500101</v>
          </cell>
          <cell r="B932" t="str">
            <v>放腹水治疗</v>
          </cell>
        </row>
        <row r="932">
          <cell r="E932" t="str">
            <v>次</v>
          </cell>
          <cell r="F932">
            <v>26</v>
          </cell>
          <cell r="G932">
            <v>26</v>
          </cell>
          <cell r="H932">
            <v>26</v>
          </cell>
        </row>
        <row r="933">
          <cell r="A933">
            <v>31090500200</v>
          </cell>
          <cell r="B933" t="str">
            <v>腹水直接回输治疗</v>
          </cell>
          <cell r="C933" t="str">
            <v>含监测、置换液</v>
          </cell>
          <cell r="D933" t="str">
            <v>滤过器、腹水回输专用管路</v>
          </cell>
          <cell r="E933" t="str">
            <v>次</v>
          </cell>
          <cell r="F933">
            <v>260</v>
          </cell>
          <cell r="G933">
            <v>260</v>
          </cell>
          <cell r="H933">
            <v>260</v>
          </cell>
        </row>
        <row r="934">
          <cell r="A934">
            <v>31090500201</v>
          </cell>
          <cell r="B934" t="str">
            <v>腹水超滤回输治疗加收</v>
          </cell>
          <cell r="C934" t="str">
            <v>含监测、置换液</v>
          </cell>
          <cell r="D934" t="str">
            <v>滤过器、腹水回输专用管路</v>
          </cell>
          <cell r="E934" t="str">
            <v>次</v>
          </cell>
          <cell r="F934">
            <v>130</v>
          </cell>
          <cell r="G934">
            <v>130</v>
          </cell>
          <cell r="H934">
            <v>130</v>
          </cell>
        </row>
        <row r="935">
          <cell r="A935">
            <v>31090500300</v>
          </cell>
          <cell r="B935" t="str">
            <v>肝穿刺术</v>
          </cell>
        </row>
        <row r="935">
          <cell r="E935" t="str">
            <v>次</v>
          </cell>
          <cell r="F935">
            <v>260</v>
          </cell>
          <cell r="G935">
            <v>260</v>
          </cell>
          <cell r="H935">
            <v>260</v>
          </cell>
          <cell r="I935" t="str">
            <v>6周岁及以下儿童加收30%</v>
          </cell>
        </row>
        <row r="936">
          <cell r="A936">
            <v>31090500301</v>
          </cell>
          <cell r="B936" t="str">
            <v>脾穿刺术</v>
          </cell>
        </row>
        <row r="936">
          <cell r="E936" t="str">
            <v>次</v>
          </cell>
          <cell r="F936">
            <v>260</v>
          </cell>
          <cell r="G936">
            <v>260</v>
          </cell>
          <cell r="H936">
            <v>260</v>
          </cell>
          <cell r="I936" t="str">
            <v>6周岁及以下儿童加收30%</v>
          </cell>
        </row>
        <row r="937">
          <cell r="A937">
            <v>31090500400</v>
          </cell>
          <cell r="B937" t="str">
            <v>经皮肝穿刺门静脉插管术</v>
          </cell>
        </row>
        <row r="937">
          <cell r="E937" t="str">
            <v>次</v>
          </cell>
          <cell r="F937">
            <v>390</v>
          </cell>
          <cell r="G937">
            <v>390</v>
          </cell>
          <cell r="H937">
            <v>390</v>
          </cell>
        </row>
        <row r="938">
          <cell r="A938">
            <v>31090500401</v>
          </cell>
          <cell r="B938" t="str">
            <v>经皮肝穿刺门静脉化疗术</v>
          </cell>
        </row>
        <row r="938">
          <cell r="E938" t="str">
            <v>次</v>
          </cell>
          <cell r="F938">
            <v>390</v>
          </cell>
          <cell r="G938">
            <v>390</v>
          </cell>
          <cell r="H938">
            <v>390</v>
          </cell>
        </row>
        <row r="939">
          <cell r="A939">
            <v>31090500402</v>
          </cell>
          <cell r="B939" t="str">
            <v>经皮肝穿刺门静脉栓塞术</v>
          </cell>
        </row>
        <row r="939">
          <cell r="E939" t="str">
            <v>次</v>
          </cell>
          <cell r="F939">
            <v>390</v>
          </cell>
          <cell r="G939">
            <v>390</v>
          </cell>
          <cell r="H939">
            <v>390</v>
          </cell>
        </row>
        <row r="940">
          <cell r="A940">
            <v>31090500500</v>
          </cell>
          <cell r="B940" t="str">
            <v>经皮穿刺肝肿物激光治疗</v>
          </cell>
          <cell r="C940" t="str">
            <v>含药物治疗</v>
          </cell>
        </row>
        <row r="940">
          <cell r="E940" t="str">
            <v>次</v>
          </cell>
          <cell r="F940">
            <v>390</v>
          </cell>
          <cell r="G940">
            <v>390</v>
          </cell>
          <cell r="H940">
            <v>390</v>
          </cell>
        </row>
        <row r="941">
          <cell r="A941">
            <v>31090500501</v>
          </cell>
          <cell r="B941" t="str">
            <v>经皮穿刺肝肿物微波治疗</v>
          </cell>
        </row>
        <row r="941">
          <cell r="E941" t="str">
            <v>次</v>
          </cell>
          <cell r="F941">
            <v>390</v>
          </cell>
          <cell r="G941">
            <v>390</v>
          </cell>
          <cell r="H941">
            <v>390</v>
          </cell>
        </row>
        <row r="942">
          <cell r="A942">
            <v>31090500502</v>
          </cell>
          <cell r="B942" t="str">
            <v>经皮穿刺肝肿物90钇治疗</v>
          </cell>
        </row>
        <row r="942">
          <cell r="E942" t="str">
            <v>次</v>
          </cell>
          <cell r="F942">
            <v>390</v>
          </cell>
          <cell r="G942">
            <v>390</v>
          </cell>
          <cell r="H942">
            <v>390</v>
          </cell>
        </row>
        <row r="943">
          <cell r="A943">
            <v>31090500600</v>
          </cell>
          <cell r="B943" t="str">
            <v>胆道镜检查</v>
          </cell>
        </row>
        <row r="943">
          <cell r="E943" t="str">
            <v>次</v>
          </cell>
          <cell r="F943">
            <v>200</v>
          </cell>
          <cell r="G943">
            <v>200</v>
          </cell>
          <cell r="H943">
            <v>200</v>
          </cell>
        </row>
        <row r="944">
          <cell r="A944">
            <v>31090500601</v>
          </cell>
          <cell r="B944" t="str">
            <v>超声胆道镜检查</v>
          </cell>
        </row>
        <row r="944">
          <cell r="E944" t="str">
            <v>次</v>
          </cell>
          <cell r="F944">
            <v>300</v>
          </cell>
          <cell r="G944">
            <v>300</v>
          </cell>
          <cell r="H944">
            <v>300</v>
          </cell>
        </row>
        <row r="945">
          <cell r="A945">
            <v>31090500602</v>
          </cell>
          <cell r="B945" t="str">
            <v>胆道镜超选择造影加收</v>
          </cell>
        </row>
        <row r="945">
          <cell r="E945" t="str">
            <v>次</v>
          </cell>
          <cell r="F945">
            <v>50</v>
          </cell>
          <cell r="G945">
            <v>50</v>
          </cell>
          <cell r="H945">
            <v>50</v>
          </cell>
        </row>
        <row r="946">
          <cell r="A946">
            <v>31090500700</v>
          </cell>
          <cell r="B946" t="str">
            <v>腹腔镜检查</v>
          </cell>
        </row>
        <row r="946">
          <cell r="E946" t="str">
            <v>次</v>
          </cell>
          <cell r="F946">
            <v>300</v>
          </cell>
          <cell r="G946">
            <v>300</v>
          </cell>
          <cell r="H946">
            <v>300</v>
          </cell>
        </row>
        <row r="947">
          <cell r="A947">
            <v>31090500800</v>
          </cell>
          <cell r="B947" t="str">
            <v>膈下脓肿穿刺引流术</v>
          </cell>
        </row>
        <row r="947">
          <cell r="E947" t="str">
            <v>次</v>
          </cell>
          <cell r="F947">
            <v>310</v>
          </cell>
          <cell r="G947">
            <v>310</v>
          </cell>
          <cell r="H947">
            <v>310</v>
          </cell>
        </row>
        <row r="948">
          <cell r="A948">
            <v>31090500801</v>
          </cell>
          <cell r="B948" t="str">
            <v>腹腔脓肿穿刺引流术</v>
          </cell>
        </row>
        <row r="948">
          <cell r="E948" t="str">
            <v>次</v>
          </cell>
          <cell r="F948">
            <v>310</v>
          </cell>
          <cell r="G948">
            <v>310</v>
          </cell>
          <cell r="H948">
            <v>310</v>
          </cell>
        </row>
        <row r="949">
          <cell r="A949">
            <v>31090500802</v>
          </cell>
          <cell r="B949" t="str">
            <v>腹腔胆汁引流术</v>
          </cell>
        </row>
        <row r="949">
          <cell r="E949" t="str">
            <v>次</v>
          </cell>
          <cell r="F949">
            <v>310</v>
          </cell>
          <cell r="G949">
            <v>310</v>
          </cell>
          <cell r="H949">
            <v>310</v>
          </cell>
        </row>
        <row r="950">
          <cell r="A950">
            <v>31090500900</v>
          </cell>
          <cell r="B950" t="str">
            <v>肝囊肿硬化剂注射治疗</v>
          </cell>
        </row>
        <row r="950">
          <cell r="E950" t="str">
            <v>次</v>
          </cell>
          <cell r="F950">
            <v>260</v>
          </cell>
          <cell r="G950">
            <v>260</v>
          </cell>
          <cell r="H950">
            <v>260</v>
          </cell>
        </row>
        <row r="951">
          <cell r="A951">
            <v>31090501000</v>
          </cell>
          <cell r="B951" t="str">
            <v>经皮肝穿胆道引流术(PTCD)</v>
          </cell>
        </row>
        <row r="951">
          <cell r="E951" t="str">
            <v>次</v>
          </cell>
          <cell r="F951">
            <v>520</v>
          </cell>
          <cell r="G951">
            <v>520</v>
          </cell>
          <cell r="H951">
            <v>520</v>
          </cell>
        </row>
        <row r="952">
          <cell r="A952">
            <v>31090501100</v>
          </cell>
          <cell r="B952" t="str">
            <v>经内镜胆管内引流术＋支架置入术</v>
          </cell>
        </row>
        <row r="952">
          <cell r="E952" t="str">
            <v>次</v>
          </cell>
          <cell r="F952">
            <v>1040</v>
          </cell>
          <cell r="G952">
            <v>1040</v>
          </cell>
          <cell r="H952">
            <v>1040</v>
          </cell>
        </row>
        <row r="953">
          <cell r="A953">
            <v>31090501200</v>
          </cell>
          <cell r="B953" t="str">
            <v>经内镜鼻胆管引流术（ENBD）</v>
          </cell>
        </row>
        <row r="953">
          <cell r="E953" t="str">
            <v>次</v>
          </cell>
          <cell r="F953">
            <v>650</v>
          </cell>
          <cell r="G953">
            <v>650</v>
          </cell>
          <cell r="H953">
            <v>650</v>
          </cell>
        </row>
        <row r="954">
          <cell r="A954">
            <v>31090501300</v>
          </cell>
          <cell r="B954" t="str">
            <v>经胆道镜肝内胆道取石术</v>
          </cell>
        </row>
        <row r="954">
          <cell r="E954" t="str">
            <v>次</v>
          </cell>
          <cell r="F954">
            <v>1040</v>
          </cell>
          <cell r="G954">
            <v>1040</v>
          </cell>
          <cell r="H954">
            <v>1040</v>
          </cell>
        </row>
        <row r="955">
          <cell r="A955">
            <v>31090501301</v>
          </cell>
          <cell r="B955" t="str">
            <v>经胆道镜瘘管取石术</v>
          </cell>
        </row>
        <row r="955">
          <cell r="E955" t="str">
            <v>次</v>
          </cell>
          <cell r="F955">
            <v>1040</v>
          </cell>
          <cell r="G955">
            <v>1040</v>
          </cell>
          <cell r="H955">
            <v>1040</v>
          </cell>
        </row>
        <row r="956">
          <cell r="A956">
            <v>31090501302</v>
          </cell>
          <cell r="B956" t="str">
            <v>经胆道镜肝外胆道取石术</v>
          </cell>
        </row>
        <row r="956">
          <cell r="E956" t="str">
            <v>次</v>
          </cell>
          <cell r="F956">
            <v>1040</v>
          </cell>
          <cell r="G956">
            <v>1040</v>
          </cell>
          <cell r="H956">
            <v>1040</v>
          </cell>
        </row>
        <row r="957">
          <cell r="A957">
            <v>31090501400</v>
          </cell>
          <cell r="B957" t="str">
            <v>经胆道镜胆道结石取出术</v>
          </cell>
          <cell r="C957" t="str">
            <v>含插管引流</v>
          </cell>
        </row>
        <row r="957">
          <cell r="E957" t="str">
            <v>次</v>
          </cell>
          <cell r="F957">
            <v>1040</v>
          </cell>
          <cell r="G957">
            <v>1040</v>
          </cell>
          <cell r="H957">
            <v>1040</v>
          </cell>
        </row>
        <row r="958">
          <cell r="A958">
            <v>31090501500</v>
          </cell>
          <cell r="B958" t="str">
            <v>经皮胆囊超声碎石取石术</v>
          </cell>
          <cell r="C958" t="str">
            <v>含胆囊穿刺后超声碎石、取出结石；不含超声引导</v>
          </cell>
        </row>
        <row r="958">
          <cell r="E958" t="str">
            <v>次</v>
          </cell>
          <cell r="F958">
            <v>780</v>
          </cell>
          <cell r="G958">
            <v>780</v>
          </cell>
          <cell r="H958">
            <v>780</v>
          </cell>
        </row>
        <row r="959">
          <cell r="A959">
            <v>31090501600</v>
          </cell>
          <cell r="B959" t="str">
            <v>经皮经肝胆道镜取石术</v>
          </cell>
        </row>
        <row r="959">
          <cell r="E959" t="str">
            <v>次</v>
          </cell>
          <cell r="F959">
            <v>1170</v>
          </cell>
          <cell r="G959">
            <v>1170</v>
          </cell>
          <cell r="H959">
            <v>1170</v>
          </cell>
        </row>
        <row r="960">
          <cell r="A960">
            <v>31090501601</v>
          </cell>
          <cell r="B960" t="str">
            <v>经内镜逆行胰胆管取石术</v>
          </cell>
        </row>
        <row r="960">
          <cell r="E960" t="str">
            <v>次</v>
          </cell>
          <cell r="F960">
            <v>1170</v>
          </cell>
          <cell r="G960">
            <v>1170</v>
          </cell>
          <cell r="H960">
            <v>1170</v>
          </cell>
        </row>
        <row r="961">
          <cell r="A961">
            <v>31090501700</v>
          </cell>
          <cell r="B961" t="str">
            <v>经皮经肝胆道镜胆管狭窄内瘘术</v>
          </cell>
        </row>
        <row r="961">
          <cell r="E961" t="str">
            <v>次</v>
          </cell>
          <cell r="F961">
            <v>780</v>
          </cell>
          <cell r="G961">
            <v>780</v>
          </cell>
          <cell r="H961">
            <v>780</v>
          </cell>
        </row>
        <row r="962">
          <cell r="A962">
            <v>31090501800</v>
          </cell>
          <cell r="B962" t="str">
            <v>经内镜十二指肠狭窄支架置入术</v>
          </cell>
        </row>
        <row r="962">
          <cell r="E962" t="str">
            <v>次</v>
          </cell>
          <cell r="F962">
            <v>1040</v>
          </cell>
          <cell r="G962">
            <v>1040</v>
          </cell>
          <cell r="H962">
            <v>1040</v>
          </cell>
        </row>
        <row r="963">
          <cell r="A963">
            <v>31090501900</v>
          </cell>
          <cell r="B963" t="str">
            <v>经内镜胰管内引流术</v>
          </cell>
        </row>
        <row r="963">
          <cell r="E963" t="str">
            <v>次</v>
          </cell>
          <cell r="F963">
            <v>650</v>
          </cell>
          <cell r="G963">
            <v>650</v>
          </cell>
          <cell r="H963">
            <v>650</v>
          </cell>
        </row>
        <row r="964">
          <cell r="A964">
            <v>31090501901</v>
          </cell>
          <cell r="B964" t="str">
            <v>经内镜胰腺囊肿内引流</v>
          </cell>
        </row>
        <row r="964">
          <cell r="E964" t="str">
            <v>次</v>
          </cell>
          <cell r="F964">
            <v>650</v>
          </cell>
          <cell r="G964">
            <v>650</v>
          </cell>
          <cell r="H964">
            <v>650</v>
          </cell>
        </row>
        <row r="965">
          <cell r="A965">
            <v>31090502000</v>
          </cell>
          <cell r="B965" t="str">
            <v>经内镜胰胆管扩张术＋支架置入术</v>
          </cell>
        </row>
        <row r="965">
          <cell r="E965" t="str">
            <v>次</v>
          </cell>
          <cell r="F965">
            <v>1040</v>
          </cell>
          <cell r="G965">
            <v>1040</v>
          </cell>
          <cell r="H965">
            <v>1040</v>
          </cell>
        </row>
        <row r="966">
          <cell r="A966">
            <v>31090502100</v>
          </cell>
          <cell r="B966" t="str">
            <v>胆道球囊扩张术</v>
          </cell>
        </row>
        <row r="966">
          <cell r="D966" t="str">
            <v>球囊</v>
          </cell>
          <cell r="E966" t="str">
            <v>次</v>
          </cell>
          <cell r="F966">
            <v>455</v>
          </cell>
          <cell r="G966">
            <v>455</v>
          </cell>
          <cell r="H966">
            <v>455</v>
          </cell>
        </row>
        <row r="967">
          <cell r="A967">
            <v>31090502200</v>
          </cell>
          <cell r="B967" t="str">
            <v>胆道支架置入术</v>
          </cell>
        </row>
        <row r="967">
          <cell r="E967" t="str">
            <v>次</v>
          </cell>
          <cell r="F967">
            <v>195</v>
          </cell>
          <cell r="G967">
            <v>195</v>
          </cell>
          <cell r="H967">
            <v>195</v>
          </cell>
        </row>
        <row r="968">
          <cell r="A968">
            <v>31090502300</v>
          </cell>
          <cell r="B968" t="str">
            <v>人工肝治疗</v>
          </cell>
          <cell r="C968" t="str">
            <v>含普通血浆置换、血液滤过、血液灌流/血浆吸附、血液透析吸附及透析液、滤过液</v>
          </cell>
          <cell r="D968" t="str">
            <v>人工肝治疗专用管路</v>
          </cell>
          <cell r="E968" t="str">
            <v>次</v>
          </cell>
          <cell r="F968">
            <v>1950</v>
          </cell>
          <cell r="G968">
            <v>1950</v>
          </cell>
          <cell r="H968">
            <v>1950</v>
          </cell>
          <cell r="I968" t="str">
            <v>限省卫生厅和省人工肝指导中心联合批准可以开展该项目的医院</v>
          </cell>
        </row>
        <row r="969">
          <cell r="A969">
            <v>31090502400</v>
          </cell>
          <cell r="B969" t="str">
            <v>经皮腹膜后肿物穿刺引流术</v>
          </cell>
        </row>
        <row r="969">
          <cell r="E969" t="str">
            <v>次</v>
          </cell>
          <cell r="F969">
            <v>520</v>
          </cell>
          <cell r="G969">
            <v>520</v>
          </cell>
          <cell r="H969">
            <v>520</v>
          </cell>
        </row>
        <row r="970">
          <cell r="A970">
            <v>31090502500</v>
          </cell>
          <cell r="B970" t="str">
            <v>经皮穿刺腹部肿物活检术</v>
          </cell>
        </row>
        <row r="970">
          <cell r="E970" t="str">
            <v>次</v>
          </cell>
          <cell r="F970">
            <v>310</v>
          </cell>
          <cell r="G970">
            <v>310</v>
          </cell>
          <cell r="H970">
            <v>310</v>
          </cell>
        </row>
        <row r="971">
          <cell r="A971">
            <v>31090590100</v>
          </cell>
          <cell r="B971" t="str">
            <v>肝脏储备功能检查</v>
          </cell>
          <cell r="C971" t="str">
            <v>含材料</v>
          </cell>
        </row>
        <row r="971">
          <cell r="E971" t="str">
            <v>次</v>
          </cell>
          <cell r="F971">
            <v>180</v>
          </cell>
          <cell r="G971">
            <v>180</v>
          </cell>
          <cell r="H971">
            <v>180</v>
          </cell>
        </row>
        <row r="972">
          <cell r="A972">
            <v>31090590300</v>
          </cell>
          <cell r="B972" t="str">
            <v>胰腺穿刺术</v>
          </cell>
        </row>
        <row r="972">
          <cell r="E972" t="str">
            <v>次</v>
          </cell>
          <cell r="F972">
            <v>520</v>
          </cell>
          <cell r="G972">
            <v>520</v>
          </cell>
          <cell r="H972">
            <v>520</v>
          </cell>
        </row>
        <row r="973">
          <cell r="A973">
            <v>3110</v>
          </cell>
          <cell r="B973" t="str">
            <v>10．泌尿系统</v>
          </cell>
        </row>
        <row r="973">
          <cell r="D973" t="str">
            <v>导管、导丝、鞘</v>
          </cell>
        </row>
        <row r="974">
          <cell r="A974">
            <v>31100000100</v>
          </cell>
          <cell r="B974" t="str">
            <v>腹膜透析置管术</v>
          </cell>
          <cell r="C974" t="str">
            <v>含麻醉</v>
          </cell>
        </row>
        <row r="974">
          <cell r="E974" t="str">
            <v>次</v>
          </cell>
          <cell r="F974">
            <v>520</v>
          </cell>
          <cell r="G974">
            <v>520</v>
          </cell>
          <cell r="H974">
            <v>520</v>
          </cell>
        </row>
        <row r="975">
          <cell r="A975">
            <v>31100000101</v>
          </cell>
          <cell r="B975" t="str">
            <v>腹膜透析管拔管术</v>
          </cell>
          <cell r="C975" t="str">
            <v>含麻醉</v>
          </cell>
        </row>
        <row r="975">
          <cell r="E975" t="str">
            <v>次</v>
          </cell>
          <cell r="F975">
            <v>260</v>
          </cell>
          <cell r="G975">
            <v>260</v>
          </cell>
          <cell r="H975">
            <v>260</v>
          </cell>
        </row>
        <row r="976">
          <cell r="A976">
            <v>31100000102</v>
          </cell>
          <cell r="B976" t="str">
            <v>深静脉长期透析导管置管术</v>
          </cell>
          <cell r="C976" t="str">
            <v>含麻醉</v>
          </cell>
        </row>
        <row r="976">
          <cell r="E976" t="str">
            <v>次</v>
          </cell>
          <cell r="F976">
            <v>520</v>
          </cell>
          <cell r="G976">
            <v>520</v>
          </cell>
          <cell r="H976">
            <v>520</v>
          </cell>
        </row>
        <row r="977">
          <cell r="A977">
            <v>31100000103</v>
          </cell>
          <cell r="B977" t="str">
            <v>深静脉长期透析导管取出术</v>
          </cell>
          <cell r="C977" t="str">
            <v>含麻醉</v>
          </cell>
        </row>
        <row r="977">
          <cell r="E977" t="str">
            <v>次</v>
          </cell>
          <cell r="F977">
            <v>260</v>
          </cell>
          <cell r="G977">
            <v>260</v>
          </cell>
          <cell r="H977">
            <v>260</v>
          </cell>
        </row>
        <row r="978">
          <cell r="A978">
            <v>31100000200</v>
          </cell>
          <cell r="B978" t="str">
            <v>腹膜透析术</v>
          </cell>
          <cell r="C978" t="str">
            <v>指自动腹膜透析机透析，含腹膜透析换液</v>
          </cell>
          <cell r="D978" t="str">
            <v>碘伏帽</v>
          </cell>
          <cell r="E978" t="str">
            <v>天</v>
          </cell>
          <cell r="F978">
            <v>130</v>
          </cell>
          <cell r="G978">
            <v>130</v>
          </cell>
          <cell r="H978">
            <v>130</v>
          </cell>
        </row>
        <row r="979">
          <cell r="A979">
            <v>31100000201</v>
          </cell>
          <cell r="B979" t="str">
            <v>腹膜透析换外管</v>
          </cell>
        </row>
        <row r="979">
          <cell r="E979" t="str">
            <v>次</v>
          </cell>
          <cell r="F979">
            <v>33</v>
          </cell>
          <cell r="G979">
            <v>33</v>
          </cell>
          <cell r="H979">
            <v>33</v>
          </cell>
        </row>
        <row r="980">
          <cell r="A980">
            <v>31100000202</v>
          </cell>
          <cell r="B980" t="str">
            <v>腹膜平衡试验</v>
          </cell>
        </row>
        <row r="980">
          <cell r="E980" t="str">
            <v>次</v>
          </cell>
          <cell r="F980">
            <v>78</v>
          </cell>
          <cell r="G980">
            <v>78</v>
          </cell>
          <cell r="H980">
            <v>78</v>
          </cell>
        </row>
        <row r="981">
          <cell r="A981">
            <v>31100000203</v>
          </cell>
          <cell r="B981" t="str">
            <v>腹膜透析（手工）</v>
          </cell>
        </row>
        <row r="981">
          <cell r="E981" t="str">
            <v>天</v>
          </cell>
          <cell r="F981">
            <v>91</v>
          </cell>
          <cell r="G981">
            <v>91</v>
          </cell>
          <cell r="H981">
            <v>91</v>
          </cell>
        </row>
        <row r="982">
          <cell r="A982">
            <v>31100000204</v>
          </cell>
          <cell r="B982" t="str">
            <v>首次腹透置管术期间操作培训考核</v>
          </cell>
        </row>
        <row r="982">
          <cell r="E982" t="str">
            <v>日</v>
          </cell>
          <cell r="F982">
            <v>39</v>
          </cell>
          <cell r="G982">
            <v>39</v>
          </cell>
          <cell r="H982">
            <v>39</v>
          </cell>
        </row>
        <row r="983">
          <cell r="A983">
            <v>31100000205</v>
          </cell>
          <cell r="B983" t="str">
            <v>家庭腹膜透析治疗管理</v>
          </cell>
          <cell r="C983" t="str">
            <v>对院外自行进行腹膜透析治疗的患者按照《腹膜透析标准操作规程》（SOP）进行规范的培训、指导、随访，以及患者定期回到医院，由腹透医生或护士对患者临床状况进行评估（包括出口处及隧道评估、导管相关并发症评估、腹膜炎危险因素评估、生存质量、营养及心理状态评估、透析处方和药物调整等）</v>
          </cell>
          <cell r="D983" t="str">
            <v>碘伏帽</v>
          </cell>
          <cell r="E983" t="str">
            <v>次/月</v>
          </cell>
          <cell r="F983">
            <v>200</v>
          </cell>
          <cell r="G983">
            <v>200</v>
          </cell>
          <cell r="H983">
            <v>200</v>
          </cell>
        </row>
        <row r="984">
          <cell r="A984">
            <v>31100000600</v>
          </cell>
          <cell r="B984" t="str">
            <v>血液透析</v>
          </cell>
          <cell r="C984" t="str">
            <v>指碳酸液、醋酸液透析。含透析液、血路管，含监测</v>
          </cell>
          <cell r="D984" t="str">
            <v>透析器</v>
          </cell>
          <cell r="E984" t="str">
            <v>次</v>
          </cell>
          <cell r="F984">
            <v>300</v>
          </cell>
          <cell r="G984">
            <v>300</v>
          </cell>
          <cell r="H984">
            <v>300</v>
          </cell>
        </row>
        <row r="985">
          <cell r="A985">
            <v>31100000700</v>
          </cell>
          <cell r="B985" t="str">
            <v>血液滤过</v>
          </cell>
          <cell r="C985" t="str">
            <v>含透析液、置换液、U8000，含监测、血液透析滤过、血路管</v>
          </cell>
          <cell r="D985" t="str">
            <v>透析滤过器、细菌滤过器</v>
          </cell>
          <cell r="E985" t="str">
            <v>次</v>
          </cell>
          <cell r="F985">
            <v>420</v>
          </cell>
          <cell r="G985">
            <v>420</v>
          </cell>
          <cell r="H985">
            <v>420</v>
          </cell>
        </row>
        <row r="986">
          <cell r="A986">
            <v>31100000900</v>
          </cell>
          <cell r="B986" t="str">
            <v>血浆净化治疗(血浆置换一次分离)</v>
          </cell>
        </row>
        <row r="986">
          <cell r="D986" t="str">
            <v>滤过器（PE、DF、IA）</v>
          </cell>
          <cell r="E986" t="str">
            <v>次</v>
          </cell>
          <cell r="F986">
            <v>1040</v>
          </cell>
          <cell r="G986">
            <v>1040</v>
          </cell>
          <cell r="H986">
            <v>1040</v>
          </cell>
        </row>
        <row r="987">
          <cell r="A987">
            <v>31100000901</v>
          </cell>
          <cell r="B987" t="str">
            <v>血浆净化治疗(血浆置换二次分离)</v>
          </cell>
        </row>
        <row r="987">
          <cell r="D987" t="str">
            <v>滤过器（PE、DF、IA）</v>
          </cell>
          <cell r="E987" t="str">
            <v>次</v>
          </cell>
          <cell r="F987">
            <v>1040</v>
          </cell>
          <cell r="G987">
            <v>1040</v>
          </cell>
          <cell r="H987">
            <v>1040</v>
          </cell>
        </row>
        <row r="988">
          <cell r="A988">
            <v>31100000902</v>
          </cell>
          <cell r="B988" t="str">
            <v>血浆净化治疗(免疫吸附)</v>
          </cell>
        </row>
        <row r="988">
          <cell r="D988" t="str">
            <v>滤过器（PE、DF、IA）</v>
          </cell>
          <cell r="E988" t="str">
            <v>次</v>
          </cell>
          <cell r="F988">
            <v>1040</v>
          </cell>
          <cell r="G988">
            <v>1040</v>
          </cell>
          <cell r="H988">
            <v>1040</v>
          </cell>
        </row>
        <row r="989">
          <cell r="A989">
            <v>31100001000</v>
          </cell>
          <cell r="B989" t="str">
            <v>血液灌流</v>
          </cell>
          <cell r="C989" t="str">
            <v>含透析、透析液，含监测</v>
          </cell>
          <cell r="D989" t="str">
            <v>灌流器</v>
          </cell>
          <cell r="E989" t="str">
            <v>次</v>
          </cell>
          <cell r="F989">
            <v>1040</v>
          </cell>
          <cell r="G989">
            <v>1040</v>
          </cell>
          <cell r="H989">
            <v>1040</v>
          </cell>
          <cell r="I989" t="str">
            <v>1．限中毒抢救和终末期肾脏疾病（尿毒症）患者；2．终末期肾脏疾病（尿毒症）患者行组合式血液灌流联合血液透析治疗按50%计价，编码31100001001</v>
          </cell>
        </row>
        <row r="990">
          <cell r="A990">
            <v>31100001100</v>
          </cell>
          <cell r="B990" t="str">
            <v>连续性血液净化</v>
          </cell>
          <cell r="C990" t="str">
            <v>指人工法、机器法。含血液透析、血液滤过、监测及置换液、透析液</v>
          </cell>
          <cell r="D990" t="str">
            <v>滤过器</v>
          </cell>
          <cell r="E990" t="str">
            <v>小时</v>
          </cell>
          <cell r="F990">
            <v>80</v>
          </cell>
          <cell r="G990">
            <v>80</v>
          </cell>
          <cell r="H990">
            <v>80</v>
          </cell>
        </row>
        <row r="991">
          <cell r="A991">
            <v>31100001300</v>
          </cell>
          <cell r="B991" t="str">
            <v>结肠透析</v>
          </cell>
          <cell r="C991" t="str">
            <v>含监测</v>
          </cell>
        </row>
        <row r="991">
          <cell r="E991" t="str">
            <v>次</v>
          </cell>
          <cell r="F991">
            <v>52</v>
          </cell>
          <cell r="G991">
            <v>52</v>
          </cell>
          <cell r="H991">
            <v>52</v>
          </cell>
        </row>
        <row r="992">
          <cell r="A992">
            <v>31100001400</v>
          </cell>
          <cell r="B992" t="str">
            <v>肾盂测压（单侧）</v>
          </cell>
        </row>
        <row r="992">
          <cell r="E992" t="str">
            <v>次</v>
          </cell>
          <cell r="F992">
            <v>200</v>
          </cell>
          <cell r="G992">
            <v>200</v>
          </cell>
          <cell r="H992">
            <v>200</v>
          </cell>
        </row>
        <row r="993">
          <cell r="A993">
            <v>31100001401</v>
          </cell>
          <cell r="B993" t="str">
            <v>肾盂测压（双侧）</v>
          </cell>
        </row>
        <row r="993">
          <cell r="E993" t="str">
            <v>次</v>
          </cell>
          <cell r="F993">
            <v>400</v>
          </cell>
          <cell r="G993">
            <v>400</v>
          </cell>
          <cell r="H993">
            <v>400</v>
          </cell>
        </row>
        <row r="994">
          <cell r="A994">
            <v>31100001500</v>
          </cell>
          <cell r="B994" t="str">
            <v>肾穿刺术（单侧）</v>
          </cell>
        </row>
        <row r="994">
          <cell r="E994" t="str">
            <v>次</v>
          </cell>
          <cell r="F994">
            <v>260</v>
          </cell>
          <cell r="G994">
            <v>260</v>
          </cell>
          <cell r="H994">
            <v>260</v>
          </cell>
          <cell r="I994" t="str">
            <v>6周岁及以下儿童加收30%</v>
          </cell>
        </row>
        <row r="995">
          <cell r="A995">
            <v>31100001501</v>
          </cell>
          <cell r="B995" t="str">
            <v>肾穿刺术（双侧）</v>
          </cell>
        </row>
        <row r="995">
          <cell r="E995" t="str">
            <v>次</v>
          </cell>
          <cell r="F995">
            <v>520</v>
          </cell>
          <cell r="G995">
            <v>520</v>
          </cell>
          <cell r="H995">
            <v>520</v>
          </cell>
          <cell r="I995" t="str">
            <v>6周岁及以下儿童加收30%</v>
          </cell>
        </row>
        <row r="996">
          <cell r="A996">
            <v>31100001502</v>
          </cell>
          <cell r="B996" t="str">
            <v>肾造瘘术（单侧）</v>
          </cell>
        </row>
        <row r="996">
          <cell r="E996" t="str">
            <v>次</v>
          </cell>
          <cell r="F996">
            <v>260</v>
          </cell>
          <cell r="G996">
            <v>260</v>
          </cell>
          <cell r="H996">
            <v>260</v>
          </cell>
        </row>
        <row r="997">
          <cell r="A997">
            <v>31100001503</v>
          </cell>
          <cell r="B997" t="str">
            <v>肾造瘘术（双侧）</v>
          </cell>
        </row>
        <row r="997">
          <cell r="E997" t="str">
            <v>次</v>
          </cell>
          <cell r="F997">
            <v>520</v>
          </cell>
          <cell r="G997">
            <v>520</v>
          </cell>
          <cell r="H997">
            <v>520</v>
          </cell>
        </row>
        <row r="998">
          <cell r="A998">
            <v>31100001504</v>
          </cell>
          <cell r="B998" t="str">
            <v>肾囊肿硬化治疗术（单侧）</v>
          </cell>
        </row>
        <row r="998">
          <cell r="E998" t="str">
            <v>次</v>
          </cell>
          <cell r="F998">
            <v>260</v>
          </cell>
          <cell r="G998">
            <v>260</v>
          </cell>
          <cell r="H998">
            <v>260</v>
          </cell>
        </row>
        <row r="999">
          <cell r="A999">
            <v>31100001505</v>
          </cell>
          <cell r="B999" t="str">
            <v>肾囊肿硬化治疗术（双侧）</v>
          </cell>
        </row>
        <row r="999">
          <cell r="E999" t="str">
            <v>次</v>
          </cell>
          <cell r="F999">
            <v>520</v>
          </cell>
          <cell r="G999">
            <v>520</v>
          </cell>
          <cell r="H999">
            <v>520</v>
          </cell>
        </row>
        <row r="1000">
          <cell r="A1000">
            <v>31100001600</v>
          </cell>
          <cell r="B1000" t="str">
            <v>肾封闭术</v>
          </cell>
        </row>
        <row r="1000">
          <cell r="E1000" t="str">
            <v>次</v>
          </cell>
          <cell r="F1000">
            <v>130</v>
          </cell>
          <cell r="G1000">
            <v>130</v>
          </cell>
          <cell r="H1000">
            <v>130</v>
          </cell>
        </row>
        <row r="1001">
          <cell r="A1001">
            <v>31100001601</v>
          </cell>
          <cell r="B1001" t="str">
            <v>肾活检术</v>
          </cell>
        </row>
        <row r="1001">
          <cell r="E1001" t="str">
            <v>次</v>
          </cell>
          <cell r="F1001">
            <v>130</v>
          </cell>
          <cell r="G1001">
            <v>130</v>
          </cell>
          <cell r="H1001">
            <v>130</v>
          </cell>
          <cell r="I1001" t="str">
            <v>6周岁及以下儿童加收30%</v>
          </cell>
        </row>
        <row r="1002">
          <cell r="A1002">
            <v>31100001700</v>
          </cell>
          <cell r="B1002" t="str">
            <v>肾周脓肿引流术</v>
          </cell>
        </row>
        <row r="1002">
          <cell r="E1002" t="str">
            <v>次</v>
          </cell>
          <cell r="F1002">
            <v>390</v>
          </cell>
          <cell r="G1002">
            <v>390</v>
          </cell>
          <cell r="H1002">
            <v>390</v>
          </cell>
        </row>
        <row r="1003">
          <cell r="A1003">
            <v>31100001701</v>
          </cell>
          <cell r="B1003" t="str">
            <v>肾周积液引流术</v>
          </cell>
        </row>
        <row r="1003">
          <cell r="E1003" t="str">
            <v>次</v>
          </cell>
          <cell r="F1003">
            <v>390</v>
          </cell>
          <cell r="G1003">
            <v>390</v>
          </cell>
          <cell r="H1003">
            <v>390</v>
          </cell>
        </row>
        <row r="1004">
          <cell r="A1004">
            <v>31100001800</v>
          </cell>
          <cell r="B1004" t="str">
            <v>经皮肾盂镜检查（单侧）</v>
          </cell>
          <cell r="C1004" t="str">
            <v>含肾上腺活检</v>
          </cell>
        </row>
        <row r="1004">
          <cell r="E1004" t="str">
            <v>次</v>
          </cell>
          <cell r="F1004">
            <v>400</v>
          </cell>
          <cell r="G1004">
            <v>400</v>
          </cell>
          <cell r="H1004">
            <v>400</v>
          </cell>
        </row>
        <row r="1005">
          <cell r="A1005">
            <v>31100001801</v>
          </cell>
          <cell r="B1005" t="str">
            <v>经皮肾盂镜检查（双侧）</v>
          </cell>
          <cell r="C1005" t="str">
            <v>含肾上腺活检</v>
          </cell>
        </row>
        <row r="1005">
          <cell r="E1005" t="str">
            <v>次</v>
          </cell>
          <cell r="F1005">
            <v>800</v>
          </cell>
          <cell r="G1005">
            <v>800</v>
          </cell>
          <cell r="H1005">
            <v>800</v>
          </cell>
        </row>
        <row r="1006">
          <cell r="A1006">
            <v>31100001900</v>
          </cell>
          <cell r="B1006" t="str">
            <v>经皮肾盂镜取石术</v>
          </cell>
        </row>
        <row r="1006">
          <cell r="E1006" t="str">
            <v>次</v>
          </cell>
          <cell r="F1006">
            <v>1040</v>
          </cell>
          <cell r="G1006">
            <v>1040</v>
          </cell>
          <cell r="H1006">
            <v>1040</v>
          </cell>
        </row>
        <row r="1007">
          <cell r="A1007">
            <v>31100001901</v>
          </cell>
          <cell r="B1007" t="str">
            <v>经皮肾盂镜肾上腺肿瘤切除术</v>
          </cell>
        </row>
        <row r="1007">
          <cell r="E1007" t="str">
            <v>次</v>
          </cell>
          <cell r="F1007">
            <v>1040</v>
          </cell>
          <cell r="G1007">
            <v>1040</v>
          </cell>
          <cell r="H1007">
            <v>1040</v>
          </cell>
        </row>
        <row r="1008">
          <cell r="A1008">
            <v>31100001902</v>
          </cell>
          <cell r="B1008" t="str">
            <v>经皮肾盂镜取异物术</v>
          </cell>
        </row>
        <row r="1008">
          <cell r="E1008" t="str">
            <v>次</v>
          </cell>
          <cell r="F1008">
            <v>1040</v>
          </cell>
          <cell r="G1008">
            <v>1040</v>
          </cell>
          <cell r="H1008">
            <v>1040</v>
          </cell>
        </row>
        <row r="1009">
          <cell r="A1009">
            <v>31100002000</v>
          </cell>
          <cell r="B1009" t="str">
            <v>经尿道输尿管镜检查（单侧）</v>
          </cell>
        </row>
        <row r="1009">
          <cell r="E1009" t="str">
            <v>次</v>
          </cell>
          <cell r="F1009">
            <v>300</v>
          </cell>
          <cell r="G1009">
            <v>300</v>
          </cell>
          <cell r="H1009">
            <v>300</v>
          </cell>
        </row>
        <row r="1010">
          <cell r="A1010">
            <v>31100002001</v>
          </cell>
          <cell r="B1010" t="str">
            <v>经尿道输尿管镜检查（双侧）</v>
          </cell>
        </row>
        <row r="1010">
          <cell r="E1010" t="str">
            <v>次</v>
          </cell>
          <cell r="F1010">
            <v>600</v>
          </cell>
          <cell r="G1010">
            <v>600</v>
          </cell>
          <cell r="H1010">
            <v>600</v>
          </cell>
        </row>
        <row r="1011">
          <cell r="A1011">
            <v>31100002002</v>
          </cell>
          <cell r="B1011" t="str">
            <v>经尿道输尿管镜取异物术（单侧）</v>
          </cell>
        </row>
        <row r="1011">
          <cell r="E1011" t="str">
            <v>次</v>
          </cell>
          <cell r="F1011">
            <v>390</v>
          </cell>
          <cell r="G1011">
            <v>390</v>
          </cell>
          <cell r="H1011">
            <v>390</v>
          </cell>
        </row>
        <row r="1012">
          <cell r="A1012">
            <v>31100002003</v>
          </cell>
          <cell r="B1012" t="str">
            <v>经尿道输尿管镜取异物术（双侧）</v>
          </cell>
        </row>
        <row r="1012">
          <cell r="E1012" t="str">
            <v>次</v>
          </cell>
          <cell r="F1012">
            <v>780</v>
          </cell>
          <cell r="G1012">
            <v>780</v>
          </cell>
          <cell r="H1012">
            <v>780</v>
          </cell>
        </row>
        <row r="1013">
          <cell r="A1013">
            <v>31100002100</v>
          </cell>
          <cell r="B1013" t="str">
            <v>经膀胱镜输尿管插管术（单侧）</v>
          </cell>
        </row>
        <row r="1013">
          <cell r="E1013" t="str">
            <v>次</v>
          </cell>
          <cell r="F1013">
            <v>310</v>
          </cell>
          <cell r="G1013">
            <v>310</v>
          </cell>
          <cell r="H1013">
            <v>310</v>
          </cell>
        </row>
        <row r="1014">
          <cell r="A1014">
            <v>31100002101</v>
          </cell>
          <cell r="B1014" t="str">
            <v>经膀胱镜输尿管插管术（双侧）</v>
          </cell>
        </row>
        <row r="1014">
          <cell r="E1014" t="str">
            <v>次</v>
          </cell>
          <cell r="F1014">
            <v>625</v>
          </cell>
          <cell r="G1014">
            <v>625</v>
          </cell>
          <cell r="H1014">
            <v>625</v>
          </cell>
        </row>
        <row r="1015">
          <cell r="A1015">
            <v>31100002200</v>
          </cell>
          <cell r="B1015" t="str">
            <v>经皮输尿管内管置入术</v>
          </cell>
        </row>
        <row r="1015">
          <cell r="E1015" t="str">
            <v>次</v>
          </cell>
          <cell r="F1015">
            <v>310</v>
          </cell>
          <cell r="G1015">
            <v>310</v>
          </cell>
          <cell r="H1015">
            <v>310</v>
          </cell>
        </row>
        <row r="1016">
          <cell r="A1016">
            <v>31100002300</v>
          </cell>
          <cell r="B1016" t="str">
            <v>经输尿管镜肿瘤切除术</v>
          </cell>
          <cell r="C1016" t="str">
            <v>指液电、激光等</v>
          </cell>
        </row>
        <row r="1016">
          <cell r="E1016" t="str">
            <v>次</v>
          </cell>
          <cell r="F1016">
            <v>1040</v>
          </cell>
          <cell r="G1016">
            <v>1040</v>
          </cell>
          <cell r="H1016">
            <v>1040</v>
          </cell>
        </row>
        <row r="1017">
          <cell r="A1017">
            <v>31100002400</v>
          </cell>
          <cell r="B1017" t="str">
            <v>经膀胱镜输尿管扩张术</v>
          </cell>
        </row>
        <row r="1017">
          <cell r="E1017" t="str">
            <v>次</v>
          </cell>
          <cell r="F1017">
            <v>455</v>
          </cell>
          <cell r="G1017">
            <v>455</v>
          </cell>
          <cell r="H1017">
            <v>455</v>
          </cell>
        </row>
        <row r="1018">
          <cell r="A1018">
            <v>31100002500</v>
          </cell>
          <cell r="B1018" t="str">
            <v>经输尿管镜输尿管扩张术</v>
          </cell>
        </row>
        <row r="1018">
          <cell r="E1018" t="str">
            <v>次</v>
          </cell>
          <cell r="F1018">
            <v>650</v>
          </cell>
          <cell r="G1018">
            <v>650</v>
          </cell>
          <cell r="H1018">
            <v>650</v>
          </cell>
        </row>
        <row r="1019">
          <cell r="A1019">
            <v>31100002600</v>
          </cell>
          <cell r="B1019" t="str">
            <v>经内镜碎石取石术</v>
          </cell>
          <cell r="C1019" t="str">
            <v>指液电、超声、激光、气压弹道等</v>
          </cell>
          <cell r="D1019" t="str">
            <v>冲洗液</v>
          </cell>
          <cell r="E1019" t="str">
            <v>次</v>
          </cell>
          <cell r="F1019">
            <v>1105</v>
          </cell>
          <cell r="G1019">
            <v>1105</v>
          </cell>
          <cell r="H1019">
            <v>1105</v>
          </cell>
        </row>
        <row r="1020">
          <cell r="A1020">
            <v>31100002601</v>
          </cell>
          <cell r="B1020" t="str">
            <v>使用钬激光加收（用于内镜下碎石）</v>
          </cell>
        </row>
        <row r="1020">
          <cell r="E1020" t="str">
            <v>次</v>
          </cell>
          <cell r="F1020">
            <v>780</v>
          </cell>
          <cell r="G1020">
            <v>780</v>
          </cell>
          <cell r="H1020">
            <v>780</v>
          </cell>
        </row>
        <row r="1021">
          <cell r="A1021">
            <v>31100002700</v>
          </cell>
          <cell r="B1021" t="str">
            <v>经膀胱镜输尿管支架置入术</v>
          </cell>
        </row>
        <row r="1021">
          <cell r="E1021" t="str">
            <v>次</v>
          </cell>
          <cell r="F1021">
            <v>455</v>
          </cell>
          <cell r="G1021">
            <v>455</v>
          </cell>
          <cell r="H1021">
            <v>455</v>
          </cell>
        </row>
        <row r="1022">
          <cell r="A1022">
            <v>31100002701</v>
          </cell>
          <cell r="B1022" t="str">
            <v>经膀胱镜输尿管支架取出术     </v>
          </cell>
        </row>
        <row r="1022">
          <cell r="E1022" t="str">
            <v>次</v>
          </cell>
          <cell r="F1022">
            <v>455</v>
          </cell>
          <cell r="G1022">
            <v>455</v>
          </cell>
          <cell r="H1022">
            <v>455</v>
          </cell>
        </row>
        <row r="1023">
          <cell r="A1023">
            <v>31100002800</v>
          </cell>
          <cell r="B1023" t="str">
            <v>经输尿管镜支架置入术</v>
          </cell>
          <cell r="C1023" t="str">
            <v> </v>
          </cell>
        </row>
        <row r="1023">
          <cell r="E1023" t="str">
            <v>单侧</v>
          </cell>
          <cell r="F1023">
            <v>455</v>
          </cell>
          <cell r="G1023">
            <v>455</v>
          </cell>
          <cell r="H1023">
            <v>455</v>
          </cell>
        </row>
        <row r="1024">
          <cell r="A1024">
            <v>31100002801</v>
          </cell>
          <cell r="B1024" t="str">
            <v>经输尿管镜支架取出术</v>
          </cell>
        </row>
        <row r="1024">
          <cell r="E1024" t="str">
            <v>次</v>
          </cell>
          <cell r="F1024">
            <v>455</v>
          </cell>
          <cell r="G1024">
            <v>455</v>
          </cell>
          <cell r="H1024">
            <v>455</v>
          </cell>
        </row>
        <row r="1025">
          <cell r="A1025">
            <v>31100002900</v>
          </cell>
          <cell r="B1025" t="str">
            <v>输尿管支架管冲洗</v>
          </cell>
        </row>
        <row r="1025">
          <cell r="E1025" t="str">
            <v>次</v>
          </cell>
          <cell r="F1025">
            <v>12</v>
          </cell>
          <cell r="G1025">
            <v>12</v>
          </cell>
          <cell r="H1025">
            <v>12</v>
          </cell>
        </row>
        <row r="1026">
          <cell r="A1026">
            <v>31100003000</v>
          </cell>
          <cell r="B1026" t="str">
            <v>膀胱注射</v>
          </cell>
        </row>
        <row r="1026">
          <cell r="E1026" t="str">
            <v>次</v>
          </cell>
          <cell r="F1026">
            <v>20</v>
          </cell>
          <cell r="G1026">
            <v>20</v>
          </cell>
          <cell r="H1026">
            <v>20</v>
          </cell>
        </row>
        <row r="1027">
          <cell r="A1027">
            <v>31100003001</v>
          </cell>
          <cell r="B1027" t="str">
            <v>腹腔灌洗</v>
          </cell>
        </row>
        <row r="1027">
          <cell r="D1027" t="str">
            <v>灌洗液</v>
          </cell>
          <cell r="E1027" t="str">
            <v>人次</v>
          </cell>
          <cell r="F1027">
            <v>26</v>
          </cell>
          <cell r="G1027">
            <v>26</v>
          </cell>
          <cell r="H1027">
            <v>26</v>
          </cell>
        </row>
        <row r="1028">
          <cell r="A1028">
            <v>31100003004</v>
          </cell>
          <cell r="B1028" t="str">
            <v>膀胱穿刺</v>
          </cell>
        </row>
        <row r="1028">
          <cell r="E1028" t="str">
            <v>次</v>
          </cell>
          <cell r="F1028">
            <v>20</v>
          </cell>
          <cell r="G1028">
            <v>20</v>
          </cell>
          <cell r="H1028">
            <v>20</v>
          </cell>
          <cell r="I1028" t="str">
            <v>6周岁及以下儿童加收30%</v>
          </cell>
        </row>
        <row r="1029">
          <cell r="A1029">
            <v>31100003005</v>
          </cell>
          <cell r="B1029" t="str">
            <v>膀胱灌注</v>
          </cell>
        </row>
        <row r="1029">
          <cell r="E1029" t="str">
            <v>次</v>
          </cell>
          <cell r="F1029">
            <v>20</v>
          </cell>
          <cell r="G1029">
            <v>20</v>
          </cell>
          <cell r="H1029">
            <v>20</v>
          </cell>
        </row>
        <row r="1030">
          <cell r="A1030">
            <v>31100003006</v>
          </cell>
          <cell r="B1030" t="str">
            <v>膀胱冲洗</v>
          </cell>
        </row>
        <row r="1030">
          <cell r="E1030" t="str">
            <v>次</v>
          </cell>
          <cell r="F1030">
            <v>24</v>
          </cell>
          <cell r="G1030">
            <v>24</v>
          </cell>
          <cell r="H1030">
            <v>24</v>
          </cell>
        </row>
        <row r="1031">
          <cell r="A1031">
            <v>31100003007</v>
          </cell>
          <cell r="B1031" t="str">
            <v>膀胱持续冲洗</v>
          </cell>
        </row>
        <row r="1031">
          <cell r="D1031" t="str">
            <v>冲洗液</v>
          </cell>
          <cell r="E1031" t="str">
            <v>人次</v>
          </cell>
          <cell r="F1031">
            <v>31</v>
          </cell>
          <cell r="G1031">
            <v>31</v>
          </cell>
          <cell r="H1031">
            <v>31</v>
          </cell>
        </row>
        <row r="1032">
          <cell r="A1032">
            <v>31100003200</v>
          </cell>
          <cell r="B1032" t="str">
            <v>膀胱区封闭</v>
          </cell>
        </row>
        <row r="1032">
          <cell r="E1032" t="str">
            <v>次</v>
          </cell>
          <cell r="F1032">
            <v>20</v>
          </cell>
          <cell r="G1032">
            <v>20</v>
          </cell>
          <cell r="H1032">
            <v>20</v>
          </cell>
        </row>
        <row r="1033">
          <cell r="A1033">
            <v>31100003300</v>
          </cell>
          <cell r="B1033" t="str">
            <v>膀胱穿刺造瘘术</v>
          </cell>
        </row>
        <row r="1033">
          <cell r="E1033" t="str">
            <v>次</v>
          </cell>
          <cell r="F1033">
            <v>310</v>
          </cell>
          <cell r="G1033">
            <v>310</v>
          </cell>
          <cell r="H1033">
            <v>310</v>
          </cell>
        </row>
        <row r="1034">
          <cell r="A1034">
            <v>31100003400</v>
          </cell>
          <cell r="B1034" t="str">
            <v>膀胱镜尿道镜检查</v>
          </cell>
          <cell r="C1034" t="str">
            <v>含局部浸润麻醉</v>
          </cell>
        </row>
        <row r="1034">
          <cell r="E1034" t="str">
            <v>次</v>
          </cell>
          <cell r="F1034">
            <v>180</v>
          </cell>
          <cell r="G1034">
            <v>180</v>
          </cell>
          <cell r="H1034">
            <v>180</v>
          </cell>
        </row>
        <row r="1035">
          <cell r="A1035">
            <v>31100003401</v>
          </cell>
          <cell r="B1035" t="str">
            <v>膀胱镜尿道镜取异物</v>
          </cell>
          <cell r="C1035" t="str">
            <v>含麻醉</v>
          </cell>
        </row>
        <row r="1035">
          <cell r="E1035" t="str">
            <v>次</v>
          </cell>
          <cell r="F1035">
            <v>235</v>
          </cell>
          <cell r="G1035">
            <v>235</v>
          </cell>
          <cell r="H1035">
            <v>235</v>
          </cell>
        </row>
        <row r="1036">
          <cell r="A1036">
            <v>31100003500</v>
          </cell>
          <cell r="B1036" t="str">
            <v>经膀胱镜尿道镜激光治疗</v>
          </cell>
        </row>
        <row r="1036">
          <cell r="E1036" t="str">
            <v>次</v>
          </cell>
          <cell r="F1036">
            <v>260</v>
          </cell>
          <cell r="G1036">
            <v>260</v>
          </cell>
          <cell r="H1036">
            <v>260</v>
          </cell>
        </row>
        <row r="1037">
          <cell r="A1037">
            <v>31100003501</v>
          </cell>
          <cell r="B1037" t="str">
            <v>经膀胱镜尿道镜电灼治疗</v>
          </cell>
        </row>
        <row r="1037">
          <cell r="E1037" t="str">
            <v>次</v>
          </cell>
          <cell r="F1037">
            <v>260</v>
          </cell>
          <cell r="G1037">
            <v>260</v>
          </cell>
          <cell r="H1037">
            <v>260</v>
          </cell>
        </row>
        <row r="1038">
          <cell r="A1038">
            <v>31100003600</v>
          </cell>
          <cell r="B1038" t="str">
            <v>尿道狭窄扩张术</v>
          </cell>
        </row>
        <row r="1038">
          <cell r="D1038" t="str">
            <v>丝状探条</v>
          </cell>
          <cell r="E1038" t="str">
            <v>次</v>
          </cell>
          <cell r="F1038">
            <v>78</v>
          </cell>
          <cell r="G1038">
            <v>78</v>
          </cell>
          <cell r="H1038">
            <v>78</v>
          </cell>
        </row>
        <row r="1039">
          <cell r="A1039">
            <v>31100003700</v>
          </cell>
          <cell r="B1039" t="str">
            <v>经尿道治疗尿失禁</v>
          </cell>
          <cell r="C1039" t="str">
            <v>含硬化剂局部注射</v>
          </cell>
        </row>
        <row r="1039">
          <cell r="E1039" t="str">
            <v>次</v>
          </cell>
          <cell r="F1039">
            <v>260</v>
          </cell>
          <cell r="G1039">
            <v>260</v>
          </cell>
          <cell r="H1039">
            <v>260</v>
          </cell>
        </row>
        <row r="1040">
          <cell r="A1040">
            <v>31100003800</v>
          </cell>
          <cell r="B1040" t="str">
            <v>尿流率检测</v>
          </cell>
        </row>
        <row r="1040">
          <cell r="E1040" t="str">
            <v>次</v>
          </cell>
          <cell r="F1040">
            <v>30</v>
          </cell>
          <cell r="G1040">
            <v>30</v>
          </cell>
          <cell r="H1040">
            <v>30</v>
          </cell>
        </row>
        <row r="1041">
          <cell r="A1041">
            <v>31100003900</v>
          </cell>
          <cell r="B1041" t="str">
            <v>尿流动力学检测</v>
          </cell>
        </row>
        <row r="1041">
          <cell r="D1041" t="str">
            <v>摄片</v>
          </cell>
          <cell r="E1041" t="str">
            <v>次</v>
          </cell>
          <cell r="F1041">
            <v>240</v>
          </cell>
          <cell r="G1041">
            <v>240</v>
          </cell>
          <cell r="H1041">
            <v>240</v>
          </cell>
        </row>
        <row r="1042">
          <cell r="A1042">
            <v>31100004000</v>
          </cell>
          <cell r="B1042" t="str">
            <v>体外冲击波碎石（初诊）</v>
          </cell>
          <cell r="C1042" t="str">
            <v>含影像学监测</v>
          </cell>
          <cell r="D1042" t="str">
            <v>摄片</v>
          </cell>
          <cell r="E1042" t="str">
            <v>次</v>
          </cell>
          <cell r="F1042">
            <v>780</v>
          </cell>
          <cell r="G1042">
            <v>780</v>
          </cell>
          <cell r="H1042">
            <v>780</v>
          </cell>
        </row>
        <row r="1043">
          <cell r="A1043">
            <v>31100004001</v>
          </cell>
          <cell r="B1043" t="str">
            <v>体外冲击波碎石（复诊）</v>
          </cell>
          <cell r="C1043" t="str">
            <v>含影像学监测</v>
          </cell>
          <cell r="D1043" t="str">
            <v>摄片</v>
          </cell>
          <cell r="E1043" t="str">
            <v>次</v>
          </cell>
          <cell r="F1043">
            <v>260</v>
          </cell>
          <cell r="G1043">
            <v>260</v>
          </cell>
          <cell r="H1043">
            <v>260</v>
          </cell>
        </row>
        <row r="1044">
          <cell r="A1044">
            <v>3111</v>
          </cell>
          <cell r="B1044" t="str">
            <v>11．男性生殖系统</v>
          </cell>
        </row>
        <row r="1045">
          <cell r="A1045">
            <v>31110000100</v>
          </cell>
          <cell r="B1045" t="str">
            <v>小儿包茎扩张术</v>
          </cell>
        </row>
        <row r="1045">
          <cell r="D1045" t="str">
            <v>气囊导管</v>
          </cell>
          <cell r="E1045" t="str">
            <v>次</v>
          </cell>
          <cell r="F1045">
            <v>59</v>
          </cell>
          <cell r="G1045">
            <v>59</v>
          </cell>
          <cell r="H1045">
            <v>59</v>
          </cell>
          <cell r="I1045" t="str">
            <v>6周岁及以下儿童加收30%</v>
          </cell>
        </row>
        <row r="1046">
          <cell r="A1046">
            <v>31110000200</v>
          </cell>
          <cell r="B1046" t="str">
            <v>嵌顿包茎手法复位术</v>
          </cell>
        </row>
        <row r="1046">
          <cell r="E1046" t="str">
            <v>次</v>
          </cell>
          <cell r="F1046">
            <v>59</v>
          </cell>
          <cell r="G1046">
            <v>59</v>
          </cell>
          <cell r="H1046">
            <v>59</v>
          </cell>
          <cell r="I1046" t="str">
            <v>6周岁及以下儿童加收30%</v>
          </cell>
        </row>
        <row r="1047">
          <cell r="A1047">
            <v>31110000300</v>
          </cell>
          <cell r="B1047" t="str">
            <v>夜间阴茎胀大试验</v>
          </cell>
          <cell r="C1047" t="str">
            <v>含硬度计法</v>
          </cell>
          <cell r="D1047" t="str">
            <v>电极</v>
          </cell>
          <cell r="E1047" t="str">
            <v>次</v>
          </cell>
          <cell r="F1047">
            <v>50</v>
          </cell>
          <cell r="G1047">
            <v>50</v>
          </cell>
          <cell r="H1047">
            <v>50</v>
          </cell>
        </row>
        <row r="1048">
          <cell r="A1048">
            <v>31110000400</v>
          </cell>
          <cell r="B1048" t="str">
            <v>阴茎超声血流图检查</v>
          </cell>
        </row>
        <row r="1048">
          <cell r="E1048" t="str">
            <v>次</v>
          </cell>
          <cell r="F1048">
            <v>60</v>
          </cell>
          <cell r="G1048">
            <v>60</v>
          </cell>
          <cell r="H1048">
            <v>60</v>
          </cell>
        </row>
        <row r="1049">
          <cell r="A1049">
            <v>31110000500</v>
          </cell>
          <cell r="B1049" t="str">
            <v>阴茎勃起神经检查</v>
          </cell>
          <cell r="C1049" t="str">
            <v>含肌电图检查</v>
          </cell>
        </row>
        <row r="1049">
          <cell r="E1049" t="str">
            <v>次</v>
          </cell>
          <cell r="F1049">
            <v>70</v>
          </cell>
          <cell r="G1049">
            <v>70</v>
          </cell>
          <cell r="H1049">
            <v>70</v>
          </cell>
        </row>
        <row r="1050">
          <cell r="A1050">
            <v>31110000600</v>
          </cell>
          <cell r="B1050" t="str">
            <v>睾丸阴茎海绵体穿刺术</v>
          </cell>
          <cell r="C1050" t="str">
            <v>含取精</v>
          </cell>
        </row>
        <row r="1050">
          <cell r="E1050" t="str">
            <v>次</v>
          </cell>
          <cell r="F1050">
            <v>145</v>
          </cell>
          <cell r="G1050">
            <v>145</v>
          </cell>
          <cell r="H1050">
            <v>145</v>
          </cell>
        </row>
        <row r="1051">
          <cell r="A1051">
            <v>31110000601</v>
          </cell>
          <cell r="B1051" t="str">
            <v>睾丸阴茎海绵体切开术</v>
          </cell>
        </row>
        <row r="1051">
          <cell r="E1051" t="str">
            <v>次</v>
          </cell>
          <cell r="F1051">
            <v>145</v>
          </cell>
          <cell r="G1051">
            <v>145</v>
          </cell>
          <cell r="H1051">
            <v>145</v>
          </cell>
        </row>
        <row r="1052">
          <cell r="A1052">
            <v>31110000800</v>
          </cell>
          <cell r="B1052" t="str">
            <v>促射精电动按摩</v>
          </cell>
          <cell r="C1052" t="str">
            <v>不含精液检测</v>
          </cell>
        </row>
        <row r="1052">
          <cell r="E1052" t="str">
            <v>次</v>
          </cell>
          <cell r="F1052">
            <v>78</v>
          </cell>
          <cell r="G1052">
            <v>78</v>
          </cell>
          <cell r="H1052">
            <v>78</v>
          </cell>
        </row>
        <row r="1053">
          <cell r="A1053">
            <v>31110000900</v>
          </cell>
          <cell r="B1053" t="str">
            <v>阴茎海绵体内药物注射</v>
          </cell>
        </row>
        <row r="1053">
          <cell r="E1053" t="str">
            <v>次</v>
          </cell>
          <cell r="F1053">
            <v>13</v>
          </cell>
          <cell r="G1053">
            <v>13</v>
          </cell>
          <cell r="H1053">
            <v>13</v>
          </cell>
        </row>
        <row r="1054">
          <cell r="A1054">
            <v>31110001000</v>
          </cell>
          <cell r="B1054" t="str">
            <v>阴茎赘生物电灼术</v>
          </cell>
        </row>
        <row r="1054">
          <cell r="E1054" t="str">
            <v>次</v>
          </cell>
          <cell r="F1054">
            <v>91</v>
          </cell>
          <cell r="G1054">
            <v>91</v>
          </cell>
          <cell r="H1054">
            <v>91</v>
          </cell>
        </row>
        <row r="1055">
          <cell r="A1055">
            <v>31110001001</v>
          </cell>
          <cell r="B1055" t="str">
            <v>阴茎赘生物冷冻术</v>
          </cell>
        </row>
        <row r="1055">
          <cell r="E1055" t="str">
            <v>次</v>
          </cell>
          <cell r="F1055">
            <v>91</v>
          </cell>
          <cell r="G1055">
            <v>91</v>
          </cell>
          <cell r="H1055">
            <v>91</v>
          </cell>
        </row>
        <row r="1056">
          <cell r="A1056">
            <v>31110001100</v>
          </cell>
          <cell r="B1056" t="str">
            <v>阴茎动脉测压术</v>
          </cell>
        </row>
        <row r="1056">
          <cell r="E1056" t="str">
            <v>次</v>
          </cell>
          <cell r="F1056">
            <v>235</v>
          </cell>
          <cell r="G1056">
            <v>235</v>
          </cell>
          <cell r="H1056">
            <v>235</v>
          </cell>
        </row>
        <row r="1057">
          <cell r="A1057">
            <v>31110001200</v>
          </cell>
          <cell r="B1057" t="str">
            <v>阴茎海绵体灌流治疗术</v>
          </cell>
        </row>
        <row r="1057">
          <cell r="E1057" t="str">
            <v>次</v>
          </cell>
          <cell r="F1057">
            <v>235</v>
          </cell>
          <cell r="G1057">
            <v>235</v>
          </cell>
          <cell r="H1057">
            <v>235</v>
          </cell>
        </row>
        <row r="1058">
          <cell r="A1058">
            <v>31110001300</v>
          </cell>
          <cell r="B1058" t="str">
            <v>前列腺活检术</v>
          </cell>
        </row>
        <row r="1058">
          <cell r="E1058" t="str">
            <v>次</v>
          </cell>
          <cell r="F1058">
            <v>170</v>
          </cell>
          <cell r="G1058">
            <v>170</v>
          </cell>
          <cell r="H1058">
            <v>170</v>
          </cell>
        </row>
        <row r="1059">
          <cell r="A1059">
            <v>31110001301</v>
          </cell>
          <cell r="B1059" t="str">
            <v>前列腺穿刺术</v>
          </cell>
        </row>
        <row r="1059">
          <cell r="E1059" t="str">
            <v>次</v>
          </cell>
          <cell r="F1059">
            <v>170</v>
          </cell>
          <cell r="G1059">
            <v>170</v>
          </cell>
          <cell r="H1059">
            <v>170</v>
          </cell>
        </row>
        <row r="1060">
          <cell r="A1060">
            <v>31110001400</v>
          </cell>
          <cell r="B1060" t="str">
            <v>前列腺针吸细胞学活检术</v>
          </cell>
        </row>
        <row r="1060">
          <cell r="E1060" t="str">
            <v>次</v>
          </cell>
          <cell r="F1060">
            <v>59</v>
          </cell>
          <cell r="G1060">
            <v>59</v>
          </cell>
          <cell r="H1060">
            <v>59</v>
          </cell>
        </row>
        <row r="1061">
          <cell r="A1061">
            <v>31110001500</v>
          </cell>
          <cell r="B1061" t="str">
            <v>前列腺按摩</v>
          </cell>
        </row>
        <row r="1061">
          <cell r="E1061" t="str">
            <v>次</v>
          </cell>
          <cell r="F1061">
            <v>13</v>
          </cell>
          <cell r="G1061">
            <v>13</v>
          </cell>
          <cell r="H1061">
            <v>13</v>
          </cell>
        </row>
        <row r="1062">
          <cell r="A1062">
            <v>31110001600</v>
          </cell>
          <cell r="B1062" t="str">
            <v>前列腺注射</v>
          </cell>
        </row>
        <row r="1062">
          <cell r="E1062" t="str">
            <v>次</v>
          </cell>
          <cell r="F1062">
            <v>33</v>
          </cell>
          <cell r="G1062">
            <v>33</v>
          </cell>
          <cell r="H1062">
            <v>33</v>
          </cell>
        </row>
        <row r="1063">
          <cell r="A1063">
            <v>31110001700</v>
          </cell>
          <cell r="B1063" t="str">
            <v>前列腺激光治疗</v>
          </cell>
        </row>
        <row r="1063">
          <cell r="E1063" t="str">
            <v>次</v>
          </cell>
          <cell r="F1063">
            <v>78</v>
          </cell>
          <cell r="G1063">
            <v>78</v>
          </cell>
          <cell r="H1063">
            <v>78</v>
          </cell>
        </row>
        <row r="1064">
          <cell r="A1064">
            <v>31110001701</v>
          </cell>
          <cell r="B1064" t="str">
            <v>泌尿生殖系热疗</v>
          </cell>
        </row>
        <row r="1064">
          <cell r="E1064" t="str">
            <v>次</v>
          </cell>
          <cell r="F1064">
            <v>78</v>
          </cell>
          <cell r="G1064">
            <v>78</v>
          </cell>
          <cell r="H1064">
            <v>78</v>
          </cell>
        </row>
        <row r="1065">
          <cell r="A1065">
            <v>31110001702</v>
          </cell>
          <cell r="B1065" t="str">
            <v>泌尿生殖系微波治疗</v>
          </cell>
        </row>
        <row r="1065">
          <cell r="E1065" t="str">
            <v>次</v>
          </cell>
          <cell r="F1065">
            <v>78</v>
          </cell>
          <cell r="G1065">
            <v>78</v>
          </cell>
          <cell r="H1065">
            <v>78</v>
          </cell>
        </row>
        <row r="1066">
          <cell r="A1066">
            <v>31110001703</v>
          </cell>
          <cell r="B1066" t="str">
            <v>泌尿生殖系射频治疗</v>
          </cell>
        </row>
        <row r="1066">
          <cell r="E1066" t="str">
            <v>次</v>
          </cell>
          <cell r="F1066">
            <v>78</v>
          </cell>
          <cell r="G1066">
            <v>78</v>
          </cell>
          <cell r="H1066">
            <v>78</v>
          </cell>
        </row>
        <row r="1067">
          <cell r="A1067">
            <v>31110001800</v>
          </cell>
          <cell r="B1067" t="str">
            <v>鞘膜积液穿刺抽液术</v>
          </cell>
        </row>
        <row r="1067">
          <cell r="D1067" t="str">
            <v>硬化剂</v>
          </cell>
          <cell r="E1067" t="str">
            <v>次</v>
          </cell>
          <cell r="F1067">
            <v>33</v>
          </cell>
          <cell r="G1067">
            <v>33</v>
          </cell>
          <cell r="H1067">
            <v>33</v>
          </cell>
        </row>
        <row r="1069">
          <cell r="A1069">
            <v>3112</v>
          </cell>
          <cell r="B1069" t="str">
            <v>12．女性生殖系统及孕产(含新生儿诊疗)</v>
          </cell>
        </row>
        <row r="1070">
          <cell r="A1070">
            <v>311201</v>
          </cell>
          <cell r="B1070" t="str">
            <v>女性生殖系统及孕产诊疗</v>
          </cell>
        </row>
        <row r="1070">
          <cell r="D1070" t="str">
            <v>一次性宫腔组织吸引软管、一次性阴道扩张器</v>
          </cell>
        </row>
        <row r="1070">
          <cell r="I1070" t="str">
            <v>各类引产、流产术不能同时计价</v>
          </cell>
        </row>
        <row r="1071">
          <cell r="A1071">
            <v>31120100100</v>
          </cell>
          <cell r="B1071" t="str">
            <v>荧光检查</v>
          </cell>
          <cell r="C1071" t="str">
            <v>指会阴、阴道、宫颈部位病变检查</v>
          </cell>
        </row>
        <row r="1071">
          <cell r="E1071" t="str">
            <v>人次</v>
          </cell>
          <cell r="F1071">
            <v>10</v>
          </cell>
          <cell r="G1071">
            <v>10</v>
          </cell>
          <cell r="H1071">
            <v>10</v>
          </cell>
        </row>
        <row r="1072">
          <cell r="A1072">
            <v>31120100101</v>
          </cell>
          <cell r="B1072" t="str">
            <v>妇科常规检查</v>
          </cell>
          <cell r="C1072" t="str">
            <v>妇科常规检查包括外阴、阴道、宫颈、宫体及双附件检查</v>
          </cell>
        </row>
        <row r="1072">
          <cell r="E1072" t="str">
            <v>人次</v>
          </cell>
          <cell r="F1072">
            <v>13</v>
          </cell>
          <cell r="G1072">
            <v>13</v>
          </cell>
          <cell r="H1072">
            <v>13</v>
          </cell>
        </row>
        <row r="1073">
          <cell r="A1073">
            <v>31120100200</v>
          </cell>
          <cell r="B1073" t="str">
            <v>外阴活检术</v>
          </cell>
        </row>
        <row r="1073">
          <cell r="E1073" t="str">
            <v>次</v>
          </cell>
          <cell r="F1073">
            <v>26</v>
          </cell>
          <cell r="G1073">
            <v>26</v>
          </cell>
          <cell r="H1073">
            <v>26</v>
          </cell>
          <cell r="I1073" t="str">
            <v>6周岁及以下儿童加收30%</v>
          </cell>
        </row>
        <row r="1074">
          <cell r="A1074">
            <v>31120100300</v>
          </cell>
          <cell r="B1074" t="str">
            <v>外阴病光照射治疗</v>
          </cell>
          <cell r="C1074" t="str">
            <v>指光谱、远红外线治疗</v>
          </cell>
        </row>
        <row r="1074">
          <cell r="E1074" t="str">
            <v>次</v>
          </cell>
          <cell r="F1074">
            <v>13</v>
          </cell>
          <cell r="G1074">
            <v>13</v>
          </cell>
          <cell r="H1074">
            <v>13</v>
          </cell>
        </row>
        <row r="1075">
          <cell r="A1075">
            <v>31120100400</v>
          </cell>
          <cell r="B1075" t="str">
            <v>阴道镜检查</v>
          </cell>
        </row>
        <row r="1075">
          <cell r="E1075" t="str">
            <v>次</v>
          </cell>
          <cell r="F1075">
            <v>50</v>
          </cell>
          <cell r="G1075">
            <v>50</v>
          </cell>
          <cell r="H1075">
            <v>50</v>
          </cell>
        </row>
        <row r="1076">
          <cell r="A1076">
            <v>31120100500</v>
          </cell>
          <cell r="B1076" t="str">
            <v>阴道填塞</v>
          </cell>
          <cell r="C1076" t="str">
            <v>含填塞材料</v>
          </cell>
        </row>
        <row r="1076">
          <cell r="E1076" t="str">
            <v>次</v>
          </cell>
          <cell r="F1076">
            <v>39</v>
          </cell>
          <cell r="G1076">
            <v>39</v>
          </cell>
          <cell r="H1076">
            <v>39</v>
          </cell>
        </row>
        <row r="1077">
          <cell r="A1077">
            <v>31120100501</v>
          </cell>
          <cell r="B1077" t="str">
            <v>阴道填塞物取出</v>
          </cell>
        </row>
        <row r="1077">
          <cell r="E1077" t="str">
            <v>次</v>
          </cell>
          <cell r="F1077">
            <v>39</v>
          </cell>
          <cell r="G1077">
            <v>39</v>
          </cell>
          <cell r="H1077">
            <v>39</v>
          </cell>
        </row>
        <row r="1078">
          <cell r="A1078">
            <v>31120100600</v>
          </cell>
          <cell r="B1078" t="str">
            <v>阴道灌洗上药</v>
          </cell>
        </row>
        <row r="1078">
          <cell r="E1078" t="str">
            <v>次</v>
          </cell>
          <cell r="F1078">
            <v>20</v>
          </cell>
          <cell r="G1078">
            <v>20</v>
          </cell>
          <cell r="H1078">
            <v>20</v>
          </cell>
        </row>
        <row r="1079">
          <cell r="A1079">
            <v>31120100700</v>
          </cell>
          <cell r="B1079" t="str">
            <v>后穹窿穿刺术</v>
          </cell>
        </row>
        <row r="1079">
          <cell r="E1079" t="str">
            <v>次</v>
          </cell>
          <cell r="F1079">
            <v>39</v>
          </cell>
          <cell r="G1079">
            <v>39</v>
          </cell>
          <cell r="H1079">
            <v>39</v>
          </cell>
        </row>
        <row r="1080">
          <cell r="A1080">
            <v>31120100701</v>
          </cell>
          <cell r="B1080" t="str">
            <v>后穹窿注射</v>
          </cell>
        </row>
        <row r="1080">
          <cell r="E1080" t="str">
            <v>次</v>
          </cell>
          <cell r="F1080">
            <v>39</v>
          </cell>
          <cell r="G1080">
            <v>39</v>
          </cell>
          <cell r="H1080">
            <v>39</v>
          </cell>
        </row>
        <row r="1081">
          <cell r="A1081">
            <v>31120100800</v>
          </cell>
          <cell r="B1081" t="str">
            <v>宫颈活检术</v>
          </cell>
        </row>
        <row r="1081">
          <cell r="E1081" t="str">
            <v>次</v>
          </cell>
          <cell r="F1081">
            <v>52</v>
          </cell>
          <cell r="G1081">
            <v>52</v>
          </cell>
          <cell r="H1081">
            <v>52</v>
          </cell>
        </row>
        <row r="1082">
          <cell r="A1082">
            <v>31120100801</v>
          </cell>
          <cell r="B1082" t="str">
            <v>阴道壁活检术</v>
          </cell>
        </row>
        <row r="1082">
          <cell r="E1082" t="str">
            <v>次</v>
          </cell>
          <cell r="F1082">
            <v>52</v>
          </cell>
          <cell r="G1082">
            <v>52</v>
          </cell>
          <cell r="H1082">
            <v>52</v>
          </cell>
          <cell r="I1082" t="str">
            <v>6周岁及以下儿童加收30%</v>
          </cell>
        </row>
        <row r="1083">
          <cell r="A1083">
            <v>31120100802</v>
          </cell>
          <cell r="B1083" t="str">
            <v>阴道囊肿穿刺术</v>
          </cell>
        </row>
        <row r="1083">
          <cell r="E1083" t="str">
            <v>次</v>
          </cell>
          <cell r="F1083">
            <v>52</v>
          </cell>
          <cell r="G1083">
            <v>52</v>
          </cell>
          <cell r="H1083">
            <v>52</v>
          </cell>
          <cell r="I1083" t="str">
            <v>6周岁及以下儿童加收30%</v>
          </cell>
        </row>
        <row r="1084">
          <cell r="A1084">
            <v>31120100900</v>
          </cell>
          <cell r="B1084" t="str">
            <v>宫颈注射</v>
          </cell>
        </row>
        <row r="1084">
          <cell r="E1084" t="str">
            <v>次</v>
          </cell>
          <cell r="F1084">
            <v>13</v>
          </cell>
          <cell r="G1084">
            <v>13</v>
          </cell>
          <cell r="H1084">
            <v>13</v>
          </cell>
        </row>
        <row r="1085">
          <cell r="A1085">
            <v>31120100901</v>
          </cell>
          <cell r="B1085" t="str">
            <v>宫颈封闭</v>
          </cell>
        </row>
        <row r="1085">
          <cell r="E1085" t="str">
            <v>次</v>
          </cell>
          <cell r="F1085">
            <v>13</v>
          </cell>
          <cell r="G1085">
            <v>13</v>
          </cell>
          <cell r="H1085">
            <v>13</v>
          </cell>
        </row>
        <row r="1086">
          <cell r="A1086">
            <v>31120100902</v>
          </cell>
          <cell r="B1086" t="str">
            <v>阴道侧穹窿封闭</v>
          </cell>
        </row>
        <row r="1086">
          <cell r="E1086" t="str">
            <v>次</v>
          </cell>
          <cell r="F1086">
            <v>13</v>
          </cell>
          <cell r="G1086">
            <v>13</v>
          </cell>
          <cell r="H1086">
            <v>13</v>
          </cell>
        </row>
        <row r="1087">
          <cell r="A1087">
            <v>31120100903</v>
          </cell>
          <cell r="B1087" t="str">
            <v>宫体注射</v>
          </cell>
        </row>
        <row r="1087">
          <cell r="E1087" t="str">
            <v>次</v>
          </cell>
          <cell r="F1087">
            <v>13</v>
          </cell>
          <cell r="G1087">
            <v>13</v>
          </cell>
          <cell r="H1087">
            <v>13</v>
          </cell>
        </row>
        <row r="1088">
          <cell r="A1088">
            <v>31120100904</v>
          </cell>
          <cell r="B1088" t="str">
            <v>宫颈上药</v>
          </cell>
        </row>
        <row r="1088">
          <cell r="E1088" t="str">
            <v>次</v>
          </cell>
          <cell r="F1088">
            <v>13</v>
          </cell>
          <cell r="G1088">
            <v>13</v>
          </cell>
          <cell r="H1088">
            <v>13</v>
          </cell>
        </row>
        <row r="1089">
          <cell r="A1089">
            <v>31120100905</v>
          </cell>
          <cell r="B1089" t="str">
            <v>阴道侧穹窿上药</v>
          </cell>
        </row>
        <row r="1089">
          <cell r="E1089" t="str">
            <v>次</v>
          </cell>
          <cell r="F1089">
            <v>13</v>
          </cell>
          <cell r="G1089">
            <v>13</v>
          </cell>
          <cell r="H1089">
            <v>13</v>
          </cell>
        </row>
        <row r="1090">
          <cell r="A1090">
            <v>31120101000</v>
          </cell>
          <cell r="B1090" t="str">
            <v>宫颈扩张术</v>
          </cell>
          <cell r="C1090" t="str">
            <v>含宫颈插管</v>
          </cell>
        </row>
        <row r="1090">
          <cell r="E1090" t="str">
            <v>次</v>
          </cell>
          <cell r="F1090">
            <v>39</v>
          </cell>
          <cell r="G1090">
            <v>39</v>
          </cell>
          <cell r="H1090">
            <v>39</v>
          </cell>
        </row>
        <row r="1091">
          <cell r="A1091">
            <v>31120101100</v>
          </cell>
          <cell r="B1091" t="str">
            <v>宫颈内口探查术</v>
          </cell>
          <cell r="C1091" t="str">
            <v>含宫颈扩张术</v>
          </cell>
        </row>
        <row r="1091">
          <cell r="E1091" t="str">
            <v>次</v>
          </cell>
          <cell r="F1091">
            <v>78</v>
          </cell>
          <cell r="G1091">
            <v>78</v>
          </cell>
          <cell r="H1091">
            <v>78</v>
          </cell>
        </row>
        <row r="1092">
          <cell r="A1092">
            <v>31120101200</v>
          </cell>
          <cell r="B1092" t="str">
            <v>子宫托治疗</v>
          </cell>
          <cell r="C1092" t="str">
            <v>含配戴、指导</v>
          </cell>
          <cell r="D1092" t="str">
            <v>子宫托</v>
          </cell>
          <cell r="E1092" t="str">
            <v>次</v>
          </cell>
          <cell r="F1092">
            <v>39</v>
          </cell>
          <cell r="G1092">
            <v>39</v>
          </cell>
          <cell r="H1092">
            <v>39</v>
          </cell>
        </row>
        <row r="1093">
          <cell r="A1093">
            <v>31120101300</v>
          </cell>
          <cell r="B1093" t="str">
            <v>子宫内膜活检术</v>
          </cell>
          <cell r="C1093" t="str">
            <v>含扩张、探查</v>
          </cell>
        </row>
        <row r="1093">
          <cell r="E1093" t="str">
            <v>次</v>
          </cell>
          <cell r="F1093">
            <v>130</v>
          </cell>
          <cell r="G1093">
            <v>130</v>
          </cell>
          <cell r="H1093">
            <v>130</v>
          </cell>
        </row>
        <row r="1094">
          <cell r="A1094">
            <v>31120101400</v>
          </cell>
          <cell r="B1094" t="str">
            <v>子宫直肠凹封闭术</v>
          </cell>
        </row>
        <row r="1094">
          <cell r="E1094" t="str">
            <v>次</v>
          </cell>
          <cell r="F1094">
            <v>39</v>
          </cell>
          <cell r="G1094">
            <v>39</v>
          </cell>
          <cell r="H1094">
            <v>39</v>
          </cell>
        </row>
        <row r="1095">
          <cell r="A1095">
            <v>31120101500</v>
          </cell>
          <cell r="B1095" t="str">
            <v>子宫输卵管通液术</v>
          </cell>
          <cell r="C1095" t="str">
            <v>含通气、注药</v>
          </cell>
        </row>
        <row r="1095">
          <cell r="E1095" t="str">
            <v>人次</v>
          </cell>
          <cell r="F1095">
            <v>195</v>
          </cell>
          <cell r="G1095">
            <v>195</v>
          </cell>
          <cell r="H1095">
            <v>195</v>
          </cell>
        </row>
        <row r="1096">
          <cell r="A1096">
            <v>31120101600</v>
          </cell>
          <cell r="B1096" t="str">
            <v>子宫内翻复位术</v>
          </cell>
          <cell r="C1096" t="str">
            <v>指手法复位</v>
          </cell>
        </row>
        <row r="1096">
          <cell r="E1096" t="str">
            <v>次</v>
          </cell>
          <cell r="F1096">
            <v>310</v>
          </cell>
          <cell r="G1096">
            <v>310</v>
          </cell>
          <cell r="H1096">
            <v>310</v>
          </cell>
        </row>
        <row r="1097">
          <cell r="A1097">
            <v>31120101700</v>
          </cell>
          <cell r="B1097" t="str">
            <v>宫腔吸刮</v>
          </cell>
        </row>
        <row r="1097">
          <cell r="E1097" t="str">
            <v>次</v>
          </cell>
          <cell r="F1097">
            <v>39</v>
          </cell>
          <cell r="G1097">
            <v>39</v>
          </cell>
          <cell r="H1097">
            <v>39</v>
          </cell>
        </row>
        <row r="1098">
          <cell r="A1098">
            <v>31120101800</v>
          </cell>
          <cell r="B1098" t="str">
            <v>宫腔粘连分离术</v>
          </cell>
        </row>
        <row r="1098">
          <cell r="E1098" t="str">
            <v>次</v>
          </cell>
          <cell r="F1098">
            <v>195</v>
          </cell>
          <cell r="G1098">
            <v>195</v>
          </cell>
          <cell r="H1098">
            <v>195</v>
          </cell>
        </row>
        <row r="1099">
          <cell r="A1099">
            <v>31120101900</v>
          </cell>
          <cell r="B1099" t="str">
            <v>宫腔填塞</v>
          </cell>
          <cell r="C1099" t="str">
            <v>含填塞材料</v>
          </cell>
        </row>
        <row r="1099">
          <cell r="E1099" t="str">
            <v>次</v>
          </cell>
          <cell r="F1099">
            <v>105</v>
          </cell>
          <cell r="G1099">
            <v>105</v>
          </cell>
          <cell r="H1099">
            <v>105</v>
          </cell>
        </row>
        <row r="1100">
          <cell r="A1100">
            <v>31120101901</v>
          </cell>
          <cell r="B1100" t="str">
            <v>宫腔填塞物取出</v>
          </cell>
        </row>
        <row r="1100">
          <cell r="E1100" t="str">
            <v>次</v>
          </cell>
          <cell r="F1100">
            <v>105</v>
          </cell>
          <cell r="G1100">
            <v>105</v>
          </cell>
          <cell r="H1100">
            <v>105</v>
          </cell>
        </row>
        <row r="1101">
          <cell r="A1101">
            <v>31120102000</v>
          </cell>
          <cell r="B1101" t="str">
            <v>妇科激光治疗</v>
          </cell>
        </row>
        <row r="1101">
          <cell r="E1101" t="str">
            <v>人次</v>
          </cell>
          <cell r="F1101">
            <v>65</v>
          </cell>
          <cell r="G1101">
            <v>65</v>
          </cell>
          <cell r="H1101">
            <v>65</v>
          </cell>
        </row>
        <row r="1102">
          <cell r="A1102">
            <v>31120102001</v>
          </cell>
          <cell r="B1102" t="str">
            <v>妇科微波治疗</v>
          </cell>
        </row>
        <row r="1102">
          <cell r="E1102" t="str">
            <v>人次</v>
          </cell>
          <cell r="F1102">
            <v>65</v>
          </cell>
          <cell r="G1102">
            <v>65</v>
          </cell>
          <cell r="H1102">
            <v>65</v>
          </cell>
        </row>
        <row r="1103">
          <cell r="A1103">
            <v>31120102002</v>
          </cell>
          <cell r="B1103" t="str">
            <v>妇科电熨治疗</v>
          </cell>
        </row>
        <row r="1103">
          <cell r="E1103" t="str">
            <v>人次</v>
          </cell>
          <cell r="F1103">
            <v>65</v>
          </cell>
          <cell r="G1103">
            <v>65</v>
          </cell>
          <cell r="H1103">
            <v>65</v>
          </cell>
        </row>
        <row r="1104">
          <cell r="A1104">
            <v>31120102003</v>
          </cell>
          <cell r="B1104" t="str">
            <v>妇科冷冻治疗</v>
          </cell>
        </row>
        <row r="1104">
          <cell r="E1104" t="str">
            <v>人次</v>
          </cell>
          <cell r="F1104">
            <v>26</v>
          </cell>
          <cell r="G1104">
            <v>26</v>
          </cell>
          <cell r="H1104">
            <v>26</v>
          </cell>
        </row>
        <row r="1105">
          <cell r="A1105">
            <v>31120102004</v>
          </cell>
          <cell r="B1105" t="str">
            <v>妇科药物烧灼治疗</v>
          </cell>
        </row>
        <row r="1105">
          <cell r="E1105" t="str">
            <v>人次</v>
          </cell>
          <cell r="F1105">
            <v>26</v>
          </cell>
          <cell r="G1105">
            <v>26</v>
          </cell>
          <cell r="H1105">
            <v>26</v>
          </cell>
        </row>
        <row r="1106">
          <cell r="A1106">
            <v>31120102005</v>
          </cell>
          <cell r="B1106" t="str">
            <v>妇科臭氧治疗</v>
          </cell>
        </row>
        <row r="1106">
          <cell r="E1106" t="str">
            <v>人次</v>
          </cell>
          <cell r="F1106">
            <v>26</v>
          </cell>
          <cell r="G1106">
            <v>26</v>
          </cell>
          <cell r="H1106">
            <v>26</v>
          </cell>
        </row>
        <row r="1107">
          <cell r="A1107">
            <v>31120102100</v>
          </cell>
          <cell r="B1107" t="str">
            <v>腹腔穿刺插管盆腔滴注术</v>
          </cell>
        </row>
        <row r="1107">
          <cell r="E1107" t="str">
            <v>次</v>
          </cell>
          <cell r="F1107">
            <v>117</v>
          </cell>
          <cell r="G1107">
            <v>117</v>
          </cell>
          <cell r="H1107">
            <v>117</v>
          </cell>
        </row>
        <row r="1108">
          <cell r="A1108">
            <v>31120102300</v>
          </cell>
          <cell r="B1108" t="str">
            <v>产前检查</v>
          </cell>
          <cell r="C1108" t="str">
            <v>含测量体重、宫高、腹围、血压、骨盆外口测量、肛门指检及胎心监测等；不含化验检查和超声检查</v>
          </cell>
        </row>
        <row r="1108">
          <cell r="E1108" t="str">
            <v>次</v>
          </cell>
          <cell r="F1108">
            <v>13</v>
          </cell>
          <cell r="G1108">
            <v>13</v>
          </cell>
          <cell r="H1108">
            <v>13</v>
          </cell>
          <cell r="I1108" t="str">
            <v>每住院期间计收1次</v>
          </cell>
        </row>
        <row r="1109">
          <cell r="A1109">
            <v>31120102301</v>
          </cell>
          <cell r="B1109" t="str">
            <v>多普勒听胎心</v>
          </cell>
        </row>
        <row r="1109">
          <cell r="E1109" t="str">
            <v>次</v>
          </cell>
          <cell r="F1109">
            <v>2</v>
          </cell>
          <cell r="G1109">
            <v>2</v>
          </cell>
          <cell r="H1109">
            <v>2</v>
          </cell>
          <cell r="I1109" t="str">
            <v>每日最多按4次计价</v>
          </cell>
        </row>
        <row r="1110">
          <cell r="A1110">
            <v>31120102400</v>
          </cell>
          <cell r="B1110" t="str">
            <v>骨盆内测量</v>
          </cell>
          <cell r="C1110" t="str">
            <v>含电子骨盆内测量</v>
          </cell>
        </row>
        <row r="1110">
          <cell r="E1110" t="str">
            <v>次</v>
          </cell>
          <cell r="F1110">
            <v>5</v>
          </cell>
          <cell r="G1110">
            <v>5</v>
          </cell>
          <cell r="H1110">
            <v>5</v>
          </cell>
        </row>
        <row r="1111">
          <cell r="A1111">
            <v>31120102500</v>
          </cell>
          <cell r="B1111" t="str">
            <v>胎儿心电图</v>
          </cell>
        </row>
        <row r="1111">
          <cell r="E1111" t="str">
            <v>次</v>
          </cell>
          <cell r="F1111">
            <v>18</v>
          </cell>
          <cell r="G1111">
            <v>18</v>
          </cell>
          <cell r="H1111">
            <v>18</v>
          </cell>
        </row>
        <row r="1112">
          <cell r="A1112">
            <v>31120102501</v>
          </cell>
          <cell r="B1112" t="str">
            <v>胎儿心电图两胎及以上加收</v>
          </cell>
        </row>
        <row r="1112">
          <cell r="E1112" t="str">
            <v>次</v>
          </cell>
          <cell r="F1112">
            <v>9</v>
          </cell>
          <cell r="G1112">
            <v>9</v>
          </cell>
          <cell r="H1112">
            <v>9</v>
          </cell>
        </row>
        <row r="1113">
          <cell r="A1113">
            <v>31120102600</v>
          </cell>
          <cell r="B1113" t="str">
            <v>胎儿心率电子监测</v>
          </cell>
          <cell r="C1113" t="str">
            <v>使用电子胎心监护仪进行胎心率及宫缩曲线的连续描记，了解胎心与胎动及宫缩之间的关系，了解胎儿储备能力，评估胎儿宫内安危情况，监测时间20-40分钟，出具监护报告</v>
          </cell>
        </row>
        <row r="1113">
          <cell r="E1113" t="str">
            <v>次</v>
          </cell>
          <cell r="F1113">
            <v>20</v>
          </cell>
          <cell r="G1113">
            <v>20</v>
          </cell>
          <cell r="H1113">
            <v>20</v>
          </cell>
          <cell r="I1113" t="str">
            <v>每日最多按3次计价</v>
          </cell>
        </row>
        <row r="1114">
          <cell r="A1114">
            <v>31120102601</v>
          </cell>
          <cell r="B1114" t="str">
            <v>胎儿心率电子监测两胎及以上加收</v>
          </cell>
        </row>
        <row r="1114">
          <cell r="E1114" t="str">
            <v>人次</v>
          </cell>
          <cell r="F1114">
            <v>12</v>
          </cell>
          <cell r="G1114">
            <v>12</v>
          </cell>
          <cell r="H1114">
            <v>12</v>
          </cell>
        </row>
        <row r="1115">
          <cell r="A1115">
            <v>31120102602</v>
          </cell>
          <cell r="B1115" t="str">
            <v>无负荷试验（NST）</v>
          </cell>
        </row>
        <row r="1115">
          <cell r="E1115" t="str">
            <v>人次</v>
          </cell>
          <cell r="F1115">
            <v>20</v>
          </cell>
          <cell r="G1115">
            <v>20</v>
          </cell>
          <cell r="H1115">
            <v>20</v>
          </cell>
        </row>
        <row r="1116">
          <cell r="A1116">
            <v>31120102603</v>
          </cell>
          <cell r="B1116" t="str">
            <v>催产素激惹试验（OCT）</v>
          </cell>
        </row>
        <row r="1116">
          <cell r="E1116" t="str">
            <v>人次</v>
          </cell>
          <cell r="F1116">
            <v>20</v>
          </cell>
          <cell r="G1116">
            <v>20</v>
          </cell>
          <cell r="H1116">
            <v>20</v>
          </cell>
        </row>
        <row r="1117">
          <cell r="A1117">
            <v>31120102604</v>
          </cell>
          <cell r="B1117" t="str">
            <v>胎儿声音刺激试验</v>
          </cell>
        </row>
        <row r="1117">
          <cell r="E1117" t="str">
            <v>人次</v>
          </cell>
          <cell r="F1117">
            <v>20</v>
          </cell>
          <cell r="G1117">
            <v>20</v>
          </cell>
          <cell r="H1117">
            <v>20</v>
          </cell>
        </row>
        <row r="1118">
          <cell r="A1118">
            <v>31120102605</v>
          </cell>
          <cell r="B1118" t="str">
            <v>妊高症检测</v>
          </cell>
        </row>
        <row r="1118">
          <cell r="E1118" t="str">
            <v>人次</v>
          </cell>
          <cell r="F1118">
            <v>20</v>
          </cell>
          <cell r="G1118">
            <v>20</v>
          </cell>
          <cell r="H1118">
            <v>20</v>
          </cell>
        </row>
        <row r="1119">
          <cell r="A1119">
            <v>31120102700</v>
          </cell>
          <cell r="B1119" t="str">
            <v>胎儿镜检查</v>
          </cell>
        </row>
        <row r="1119">
          <cell r="E1119" t="str">
            <v>次</v>
          </cell>
          <cell r="F1119">
            <v>100</v>
          </cell>
          <cell r="G1119">
            <v>100</v>
          </cell>
          <cell r="H1119">
            <v>100</v>
          </cell>
        </row>
        <row r="1120">
          <cell r="A1120">
            <v>31120102800</v>
          </cell>
          <cell r="B1120" t="str">
            <v>胎儿脐血流监测</v>
          </cell>
          <cell r="C1120" t="str">
            <v>含脐动脉速度波形监测、搏动指数、阻力指数</v>
          </cell>
        </row>
        <row r="1120">
          <cell r="E1120" t="str">
            <v>次</v>
          </cell>
          <cell r="F1120">
            <v>30</v>
          </cell>
          <cell r="G1120">
            <v>30</v>
          </cell>
          <cell r="H1120">
            <v>30</v>
          </cell>
        </row>
        <row r="1121">
          <cell r="A1121">
            <v>31120102900</v>
          </cell>
          <cell r="B1121" t="str">
            <v>羊膜镜检查</v>
          </cell>
        </row>
        <row r="1121">
          <cell r="E1121" t="str">
            <v>次</v>
          </cell>
          <cell r="F1121">
            <v>50</v>
          </cell>
          <cell r="G1121">
            <v>50</v>
          </cell>
          <cell r="H1121">
            <v>50</v>
          </cell>
        </row>
        <row r="1122">
          <cell r="A1122">
            <v>31120103000</v>
          </cell>
          <cell r="B1122" t="str">
            <v>羊膜腔穿刺术</v>
          </cell>
          <cell r="C1122" t="str">
            <v>不含B超监测、羊水检查</v>
          </cell>
        </row>
        <row r="1122">
          <cell r="E1122" t="str">
            <v>次</v>
          </cell>
          <cell r="F1122">
            <v>65</v>
          </cell>
          <cell r="G1122">
            <v>65</v>
          </cell>
          <cell r="H1122">
            <v>65</v>
          </cell>
        </row>
        <row r="1123">
          <cell r="A1123">
            <v>31120103001</v>
          </cell>
          <cell r="B1123" t="str">
            <v>羊膜腔注药中期引产术</v>
          </cell>
          <cell r="C1123" t="str">
            <v>不含B超监测、羊水检查</v>
          </cell>
        </row>
        <row r="1123">
          <cell r="E1123" t="str">
            <v>次</v>
          </cell>
          <cell r="F1123">
            <v>65</v>
          </cell>
          <cell r="G1123">
            <v>65</v>
          </cell>
          <cell r="H1123">
            <v>65</v>
          </cell>
        </row>
        <row r="1124">
          <cell r="A1124">
            <v>31120103100</v>
          </cell>
          <cell r="B1124" t="str">
            <v>经皮脐静脉穿刺术</v>
          </cell>
        </row>
        <row r="1124">
          <cell r="E1124" t="str">
            <v>次</v>
          </cell>
          <cell r="F1124">
            <v>115</v>
          </cell>
          <cell r="G1124">
            <v>115</v>
          </cell>
          <cell r="H1124">
            <v>115</v>
          </cell>
        </row>
        <row r="1125">
          <cell r="A1125">
            <v>31120103200</v>
          </cell>
          <cell r="B1125" t="str">
            <v>羊水泡沫振荡试验</v>
          </cell>
        </row>
        <row r="1125">
          <cell r="E1125" t="str">
            <v>次</v>
          </cell>
          <cell r="F1125">
            <v>10</v>
          </cell>
          <cell r="G1125">
            <v>10</v>
          </cell>
          <cell r="H1125">
            <v>10</v>
          </cell>
        </row>
        <row r="1126">
          <cell r="A1126">
            <v>31120103300</v>
          </cell>
          <cell r="B1126" t="str">
            <v>羊水中胎肺成熟度LB记数检测</v>
          </cell>
        </row>
        <row r="1126">
          <cell r="E1126" t="str">
            <v>次</v>
          </cell>
          <cell r="F1126">
            <v>30</v>
          </cell>
          <cell r="G1126">
            <v>30</v>
          </cell>
          <cell r="H1126">
            <v>30</v>
          </cell>
        </row>
        <row r="1127">
          <cell r="A1127">
            <v>31120103400</v>
          </cell>
          <cell r="B1127" t="str">
            <v>羊水置换</v>
          </cell>
        </row>
        <row r="1127">
          <cell r="E1127" t="str">
            <v>次</v>
          </cell>
          <cell r="F1127">
            <v>130</v>
          </cell>
          <cell r="G1127">
            <v>130</v>
          </cell>
          <cell r="H1127">
            <v>130</v>
          </cell>
        </row>
        <row r="1128">
          <cell r="A1128">
            <v>31120103500</v>
          </cell>
          <cell r="B1128" t="str">
            <v>性交试验</v>
          </cell>
          <cell r="C1128" t="str">
            <v>含取精液、显微镜下检查</v>
          </cell>
        </row>
        <row r="1128">
          <cell r="E1128" t="str">
            <v>次</v>
          </cell>
          <cell r="F1128">
            <v>20</v>
          </cell>
          <cell r="G1128">
            <v>20</v>
          </cell>
          <cell r="H1128">
            <v>20</v>
          </cell>
        </row>
        <row r="1129">
          <cell r="A1129">
            <v>31120103800</v>
          </cell>
          <cell r="B1129" t="str">
            <v>B超下卵巢囊肿穿刺术</v>
          </cell>
          <cell r="C1129" t="str">
            <v>含B超引导</v>
          </cell>
        </row>
        <row r="1129">
          <cell r="E1129" t="str">
            <v>次</v>
          </cell>
          <cell r="F1129">
            <v>195</v>
          </cell>
          <cell r="G1129">
            <v>195</v>
          </cell>
          <cell r="H1129">
            <v>195</v>
          </cell>
        </row>
        <row r="1130">
          <cell r="A1130">
            <v>31120103900</v>
          </cell>
          <cell r="B1130" t="str">
            <v>胎盘成熟度检测</v>
          </cell>
        </row>
        <row r="1130">
          <cell r="E1130" t="str">
            <v>次</v>
          </cell>
          <cell r="F1130">
            <v>20</v>
          </cell>
          <cell r="G1130">
            <v>20</v>
          </cell>
          <cell r="H1130">
            <v>20</v>
          </cell>
        </row>
        <row r="1131">
          <cell r="A1131">
            <v>31120104700</v>
          </cell>
          <cell r="B1131" t="str">
            <v>输卵管绝育术</v>
          </cell>
          <cell r="C1131" t="str">
            <v>指药物粘堵法</v>
          </cell>
        </row>
        <row r="1131">
          <cell r="E1131" t="str">
            <v>次</v>
          </cell>
          <cell r="F1131">
            <v>117</v>
          </cell>
          <cell r="G1131">
            <v>117</v>
          </cell>
          <cell r="H1131">
            <v>117</v>
          </cell>
        </row>
        <row r="1132">
          <cell r="A1132">
            <v>31120104800</v>
          </cell>
          <cell r="B1132" t="str">
            <v>宫内节育器放置术</v>
          </cell>
        </row>
        <row r="1132">
          <cell r="D1132" t="str">
            <v>特殊环（吉妮环、曼月乐环、380含铜环等）</v>
          </cell>
          <cell r="E1132" t="str">
            <v>次</v>
          </cell>
          <cell r="F1132">
            <v>91</v>
          </cell>
          <cell r="G1132">
            <v>91</v>
          </cell>
          <cell r="H1132">
            <v>91</v>
          </cell>
        </row>
        <row r="1133">
          <cell r="A1133">
            <v>31120104801</v>
          </cell>
          <cell r="B1133" t="str">
            <v>宫内节育器取出术</v>
          </cell>
        </row>
        <row r="1133">
          <cell r="E1133" t="str">
            <v>次</v>
          </cell>
          <cell r="F1133">
            <v>91</v>
          </cell>
          <cell r="G1133">
            <v>91</v>
          </cell>
          <cell r="H1133">
            <v>91</v>
          </cell>
        </row>
        <row r="1134">
          <cell r="A1134">
            <v>31120104802</v>
          </cell>
          <cell r="B1134" t="str">
            <v>嵌顿性宫内节育器取出术加收</v>
          </cell>
        </row>
        <row r="1134">
          <cell r="E1134" t="str">
            <v>次</v>
          </cell>
          <cell r="F1134">
            <v>65</v>
          </cell>
          <cell r="G1134">
            <v>65</v>
          </cell>
          <cell r="H1134">
            <v>65</v>
          </cell>
        </row>
        <row r="1135">
          <cell r="A1135">
            <v>31120104900</v>
          </cell>
          <cell r="B1135" t="str">
            <v>避孕药皮下埋植术</v>
          </cell>
        </row>
        <row r="1135">
          <cell r="E1135" t="str">
            <v>次</v>
          </cell>
          <cell r="F1135">
            <v>170</v>
          </cell>
          <cell r="G1135">
            <v>170</v>
          </cell>
          <cell r="H1135">
            <v>170</v>
          </cell>
        </row>
        <row r="1136">
          <cell r="A1136">
            <v>31120104901</v>
          </cell>
          <cell r="B1136" t="str">
            <v>皮下避孕药取出术</v>
          </cell>
        </row>
        <row r="1136">
          <cell r="E1136" t="str">
            <v>次</v>
          </cell>
          <cell r="F1136">
            <v>91</v>
          </cell>
          <cell r="G1136">
            <v>91</v>
          </cell>
          <cell r="H1136">
            <v>91</v>
          </cell>
        </row>
        <row r="1137">
          <cell r="A1137">
            <v>31120105000</v>
          </cell>
          <cell r="B1137" t="str">
            <v>刮宫术</v>
          </cell>
          <cell r="C1137" t="str">
            <v>指常规刮宫；不含产后刮宫、葡萄胎刮宫</v>
          </cell>
        </row>
        <row r="1137">
          <cell r="E1137" t="str">
            <v>次</v>
          </cell>
          <cell r="F1137">
            <v>210</v>
          </cell>
          <cell r="G1137">
            <v>210</v>
          </cell>
          <cell r="H1137">
            <v>210</v>
          </cell>
        </row>
        <row r="1138">
          <cell r="A1138">
            <v>31120105001</v>
          </cell>
          <cell r="B1138" t="str">
            <v>分段诊断性刮宫</v>
          </cell>
        </row>
        <row r="1138">
          <cell r="E1138" t="str">
            <v>次</v>
          </cell>
          <cell r="F1138">
            <v>210</v>
          </cell>
          <cell r="G1138">
            <v>210</v>
          </cell>
          <cell r="H1138">
            <v>210</v>
          </cell>
        </row>
        <row r="1139">
          <cell r="A1139">
            <v>31120105100</v>
          </cell>
          <cell r="B1139" t="str">
            <v>产后刮宫术</v>
          </cell>
        </row>
        <row r="1139">
          <cell r="E1139" t="str">
            <v>次</v>
          </cell>
          <cell r="F1139">
            <v>210</v>
          </cell>
          <cell r="G1139">
            <v>210</v>
          </cell>
          <cell r="H1139">
            <v>210</v>
          </cell>
        </row>
        <row r="1140">
          <cell r="A1140">
            <v>31120105200</v>
          </cell>
          <cell r="B1140" t="str">
            <v>葡萄胎刮宫术</v>
          </cell>
        </row>
        <row r="1140">
          <cell r="E1140" t="str">
            <v>次</v>
          </cell>
          <cell r="F1140">
            <v>585</v>
          </cell>
          <cell r="G1140">
            <v>585</v>
          </cell>
          <cell r="H1140">
            <v>585</v>
          </cell>
        </row>
        <row r="1141">
          <cell r="A1141">
            <v>31120105300</v>
          </cell>
          <cell r="B1141" t="str">
            <v>人工流产术</v>
          </cell>
          <cell r="C1141" t="str">
            <v>含宫颈扩张</v>
          </cell>
        </row>
        <row r="1141">
          <cell r="E1141" t="str">
            <v>次</v>
          </cell>
          <cell r="F1141">
            <v>195</v>
          </cell>
          <cell r="G1141">
            <v>195</v>
          </cell>
          <cell r="H1141">
            <v>195</v>
          </cell>
        </row>
        <row r="1142">
          <cell r="A1142">
            <v>31120105301</v>
          </cell>
          <cell r="B1142" t="str">
            <v>吸刮术</v>
          </cell>
          <cell r="C1142" t="str">
            <v>含宫颈扩张</v>
          </cell>
        </row>
        <row r="1142">
          <cell r="E1142" t="str">
            <v>次</v>
          </cell>
          <cell r="F1142">
            <v>117</v>
          </cell>
          <cell r="G1142">
            <v>117</v>
          </cell>
          <cell r="H1142">
            <v>117</v>
          </cell>
        </row>
        <row r="1143">
          <cell r="A1143">
            <v>31120105400</v>
          </cell>
          <cell r="B1143" t="str">
            <v>子宫内水囊引产术</v>
          </cell>
          <cell r="C1143" t="str">
            <v>评估、术前听胎心并确定孕妇生命体征平稳，取膀胱截石位，消毒外阴阴道，宫颈管内放置水囊，水囊内注水，告知病人注意事项，严密观察宫缩和胎心，宫缩过强或达到治疗时间后取出</v>
          </cell>
          <cell r="D1143" t="str">
            <v>球囊（扩张器）、水囊（扩张器）</v>
          </cell>
          <cell r="E1143" t="str">
            <v>次</v>
          </cell>
          <cell r="F1143">
            <v>195</v>
          </cell>
          <cell r="G1143">
            <v>195</v>
          </cell>
          <cell r="H1143">
            <v>195</v>
          </cell>
        </row>
        <row r="1144">
          <cell r="A1144">
            <v>31120105500</v>
          </cell>
          <cell r="B1144" t="str">
            <v>催产素滴注引产术</v>
          </cell>
          <cell r="C1144" t="str">
            <v>评估，选输液泵或可调节输液器，由最低剂量开始滴注缩宫素，逐渐增加缩宫素滴速，同时严密监测宫缩、胎心</v>
          </cell>
        </row>
        <row r="1144">
          <cell r="E1144" t="str">
            <v>次</v>
          </cell>
          <cell r="F1144">
            <v>195</v>
          </cell>
          <cell r="G1144">
            <v>195</v>
          </cell>
          <cell r="H1144">
            <v>195</v>
          </cell>
        </row>
        <row r="1145">
          <cell r="A1145">
            <v>31120105600</v>
          </cell>
          <cell r="B1145" t="str">
            <v>药物性引产处置术</v>
          </cell>
          <cell r="C1145" t="str">
            <v>指中孕引产；含产前检查、药物、引产、观察监测及死胎处置费；不含中孕接生</v>
          </cell>
        </row>
        <row r="1145">
          <cell r="E1145" t="str">
            <v>次</v>
          </cell>
          <cell r="F1145">
            <v>145</v>
          </cell>
          <cell r="G1145">
            <v>145</v>
          </cell>
          <cell r="H1145">
            <v>145</v>
          </cell>
        </row>
        <row r="1146">
          <cell r="A1146">
            <v>31120105700</v>
          </cell>
          <cell r="B1146" t="str">
            <v>产后按摩</v>
          </cell>
          <cell r="C1146" t="str">
            <v>含乳房按摩、吸乳、子宫复旧</v>
          </cell>
        </row>
        <row r="1146">
          <cell r="E1146" t="str">
            <v>人次</v>
          </cell>
          <cell r="F1146">
            <v>6.5</v>
          </cell>
          <cell r="G1146">
            <v>6.5</v>
          </cell>
          <cell r="H1146">
            <v>6.5</v>
          </cell>
        </row>
        <row r="1147">
          <cell r="A1147">
            <v>31120105800</v>
          </cell>
          <cell r="B1147" t="str">
            <v>经皮盆腔脓肿穿刺引流术</v>
          </cell>
          <cell r="C1147" t="str">
            <v>不含影像引导</v>
          </cell>
        </row>
        <row r="1147">
          <cell r="E1147" t="str">
            <v>次</v>
          </cell>
          <cell r="F1147">
            <v>310</v>
          </cell>
          <cell r="G1147">
            <v>310</v>
          </cell>
          <cell r="H1147">
            <v>310</v>
          </cell>
        </row>
        <row r="1148">
          <cell r="A1148">
            <v>31120105801</v>
          </cell>
          <cell r="B1148" t="str">
            <v>盆腔液性包块穿刺术</v>
          </cell>
          <cell r="C1148" t="str">
            <v>不含影像引导</v>
          </cell>
        </row>
        <row r="1148">
          <cell r="E1148" t="str">
            <v>次</v>
          </cell>
          <cell r="F1148">
            <v>310</v>
          </cell>
          <cell r="G1148">
            <v>310</v>
          </cell>
          <cell r="H1148">
            <v>310</v>
          </cell>
        </row>
        <row r="1149">
          <cell r="A1149">
            <v>31120106400</v>
          </cell>
          <cell r="B1149" t="str">
            <v>乳管镜检查</v>
          </cell>
          <cell r="C1149" t="str">
            <v>含活检;包括疏通、扩张、冲洗</v>
          </cell>
        </row>
        <row r="1149">
          <cell r="E1149" t="str">
            <v>次</v>
          </cell>
          <cell r="F1149">
            <v>260</v>
          </cell>
          <cell r="G1149">
            <v>260</v>
          </cell>
          <cell r="H1149">
            <v>260</v>
          </cell>
        </row>
        <row r="1150">
          <cell r="A1150">
            <v>31120106500</v>
          </cell>
          <cell r="B1150" t="str">
            <v>早孕期经腹绒毛取材术</v>
          </cell>
          <cell r="C1150" t="str">
            <v>不含超声引导</v>
          </cell>
        </row>
        <row r="1150">
          <cell r="E1150" t="str">
            <v>次</v>
          </cell>
          <cell r="F1150">
            <v>650</v>
          </cell>
          <cell r="G1150">
            <v>650</v>
          </cell>
          <cell r="H1150">
            <v>650</v>
          </cell>
        </row>
        <row r="1151">
          <cell r="A1151">
            <v>31120190400</v>
          </cell>
          <cell r="B1151" t="str">
            <v>抗早孕药物流产</v>
          </cell>
          <cell r="C1151" t="str">
            <v>含抗早孕药物</v>
          </cell>
        </row>
        <row r="1151">
          <cell r="E1151" t="str">
            <v>次</v>
          </cell>
          <cell r="F1151">
            <v>170</v>
          </cell>
          <cell r="G1151">
            <v>170</v>
          </cell>
          <cell r="H1151">
            <v>170</v>
          </cell>
        </row>
        <row r="1152">
          <cell r="A1152">
            <v>31120190500</v>
          </cell>
          <cell r="B1152" t="str">
            <v>经阴道卵巢囊肿穿刺术（单侧）</v>
          </cell>
        </row>
        <row r="1152">
          <cell r="E1152" t="str">
            <v>次</v>
          </cell>
          <cell r="F1152">
            <v>130</v>
          </cell>
          <cell r="G1152">
            <v>130</v>
          </cell>
          <cell r="H1152">
            <v>130</v>
          </cell>
        </row>
        <row r="1153">
          <cell r="A1153">
            <v>31120190501</v>
          </cell>
          <cell r="B1153" t="str">
            <v>经阴道卵巢囊肿穿刺术（双侧）</v>
          </cell>
        </row>
        <row r="1153">
          <cell r="E1153" t="str">
            <v>次</v>
          </cell>
          <cell r="F1153">
            <v>260</v>
          </cell>
          <cell r="G1153">
            <v>260</v>
          </cell>
          <cell r="H1153">
            <v>260</v>
          </cell>
        </row>
        <row r="1154">
          <cell r="A1154">
            <v>31120190600</v>
          </cell>
          <cell r="B1154" t="str">
            <v>纳米碘壳聚糖宫颈治疗</v>
          </cell>
          <cell r="C1154" t="str">
            <v>含材料膜、上药</v>
          </cell>
        </row>
        <row r="1154">
          <cell r="E1154" t="str">
            <v>次</v>
          </cell>
          <cell r="F1154">
            <v>115</v>
          </cell>
          <cell r="G1154">
            <v>115</v>
          </cell>
          <cell r="H1154">
            <v>115</v>
          </cell>
        </row>
        <row r="1155">
          <cell r="A1155">
            <v>31120190601</v>
          </cell>
          <cell r="B1155" t="str">
            <v>纳米银宫颈抗菌治疗</v>
          </cell>
          <cell r="C1155" t="str">
            <v>含材料膜、含上药</v>
          </cell>
        </row>
        <row r="1155">
          <cell r="E1155" t="str">
            <v>次</v>
          </cell>
          <cell r="F1155">
            <v>39</v>
          </cell>
          <cell r="G1155">
            <v>39</v>
          </cell>
          <cell r="H1155">
            <v>39</v>
          </cell>
        </row>
        <row r="1156">
          <cell r="B1156" t="str">
            <v>辅助生殖类</v>
          </cell>
        </row>
        <row r="1157">
          <cell r="A1157" t="str">
            <v>说明：
1．“组织/体液/细胞”，主要指卵母细胞（极体）、胚胎、囊胚、精液、精子等与辅助生殖相关。
2．项目内涵中“价格构成”，指项目价格应涵盖的各类资源消耗，用于确定计价单元的边界，不应作为临床技术标准理解，不是手术实际操作方式、路径、步骤、程序的强制性要求。
3．项目内涵中“基本物耗”指原则上限于不应或不必要与医疗服务项目分割的易耗品，包括但不限于各类消杀用品、储存用品、清洁用品、个人防护用品、垃圾处理用品、培养液、冷冻保护液、冷冻液、解冻液、辅助生殖用液、试管、载杆载体辅助生殖器皿及装置、冲洗液、润滑剂、灌洗液、棉球、棉签、纱布（垫）、护垫、衬垫、手术巾（单）、治疗巾（单）、治疗护理盘（包）、注射器、滑石粉、防渗漏垫、标签、可复用的操作器具、冲洗工具。基本物耗成本计入项目价格，不另行收费。除基本物耗以外的其他耗材，按照实际采购价格零差率销售。
4．“取卵术”不包含超声引导，医疗机构在超声引导下取卵可参照本地“临床操作的彩色多普勒超声（或B超）引导”项目+“取卵术”计费。
5．“组织/体液/细胞冷冻（或冷冻续存）”，价格构成中“解冻复苏”指卵母细胞（极体）、精液、精子等与辅助生殖相关的解冻复苏，不包含胚胎、囊胚的解冻操作，“管”指包括但不限于用于装载辅助生殖组织、体液或细胞所需的试管、载杆等载体。
6．“胚胎移植-冻融胚胎（加收）”指解冻复苏的胚胎（含囊胚）。
7．“取精术-显微镜下操作（加收）”指在显微镜下完成切开睾丸/附睾获取精子的操作过程。
8．“单精子注射”计价单位“卵·次”指每卵每次。
9．价格构成中“穿刺”为主项操作涉及的必要穿刺技术。
10．涉及“包括……”“……等”的，属于开放型表述，所指对象不仅局限于表述中列明的事项，也包括未列明的同类事项。</v>
          </cell>
        </row>
        <row r="1158">
          <cell r="A1158" t="str">
            <v>013111000010000</v>
          </cell>
          <cell r="B1158" t="str">
            <v>精子优选处理</v>
          </cell>
          <cell r="C1158" t="str">
            <v>通过实验室手段从精液中筛选优质精子。价格构成涵盖精液采集、分析、处理、筛选、评估过程中所需的人力资源和基本物质消耗</v>
          </cell>
        </row>
        <row r="1158">
          <cell r="E1158" t="str">
            <v>次</v>
          </cell>
          <cell r="F1158">
            <v>1000</v>
          </cell>
          <cell r="G1158">
            <v>1000</v>
          </cell>
          <cell r="H1158">
            <v>1000</v>
          </cell>
        </row>
        <row r="1159">
          <cell r="A1159" t="str">
            <v>013111000020000</v>
          </cell>
          <cell r="B1159" t="str">
            <v>取精术</v>
          </cell>
          <cell r="C1159" t="str">
            <v>通过手术方式获取精子。价格构成涵盖穿刺、分离、获取精子评估过程中的人力资源和基本物质消耗</v>
          </cell>
        </row>
        <row r="1159">
          <cell r="E1159" t="str">
            <v>次</v>
          </cell>
          <cell r="F1159">
            <v>1200</v>
          </cell>
          <cell r="G1159">
            <v>1200</v>
          </cell>
          <cell r="H1159">
            <v>1200</v>
          </cell>
        </row>
        <row r="1160">
          <cell r="A1160" t="str">
            <v>013111000020001</v>
          </cell>
          <cell r="B1160" t="str">
            <v>取精术-显微镜下操作（加收）</v>
          </cell>
        </row>
        <row r="1160">
          <cell r="E1160" t="str">
            <v>次</v>
          </cell>
          <cell r="F1160">
            <v>3000</v>
          </cell>
          <cell r="G1160">
            <v>3000</v>
          </cell>
          <cell r="H1160">
            <v>3000</v>
          </cell>
        </row>
        <row r="1161">
          <cell r="A1161" t="str">
            <v>013112010010000</v>
          </cell>
          <cell r="B1161" t="str">
            <v>取卵术</v>
          </cell>
          <cell r="C1161" t="str">
            <v>通过临床技术操作获得卵母细胞。价格构成涵盖穿刺、取卵、卵泡冲洗、计数、评估过程中的人力资源和基本物质消耗</v>
          </cell>
        </row>
        <row r="1161">
          <cell r="E1161" t="str">
            <v>次</v>
          </cell>
          <cell r="F1161">
            <v>2500</v>
          </cell>
          <cell r="G1161">
            <v>2500</v>
          </cell>
          <cell r="H1161">
            <v>2500</v>
          </cell>
        </row>
        <row r="1162">
          <cell r="A1162" t="str">
            <v>013112010020000</v>
          </cell>
          <cell r="B1162" t="str">
            <v>胚胎培养</v>
          </cell>
          <cell r="C1162" t="str">
            <v>在培养箱中将精卵采取体外结合形式进行培养。价格构成涵盖受精、培养、观察、评估等获得胚胎过程中的人力资源和基本物质消耗</v>
          </cell>
        </row>
        <row r="1162">
          <cell r="E1162" t="str">
            <v>次</v>
          </cell>
          <cell r="F1162">
            <v>4200</v>
          </cell>
          <cell r="G1162">
            <v>4200</v>
          </cell>
          <cell r="H1162">
            <v>4200</v>
          </cell>
        </row>
        <row r="1163">
          <cell r="A1163" t="str">
            <v>013112010020001</v>
          </cell>
          <cell r="B1163" t="str">
            <v>胚胎培养-囊胚培养（加收）</v>
          </cell>
        </row>
        <row r="1163">
          <cell r="E1163" t="str">
            <v>次</v>
          </cell>
          <cell r="F1163">
            <v>1360</v>
          </cell>
          <cell r="G1163">
            <v>1360</v>
          </cell>
          <cell r="H1163">
            <v>1360</v>
          </cell>
        </row>
        <row r="1164">
          <cell r="A1164" t="str">
            <v>013112010030000</v>
          </cell>
          <cell r="B1164" t="str">
            <v>组织/体液/细胞冷冻（辅助生殖）</v>
          </cell>
          <cell r="C1164" t="str">
            <v>将辅助生殖相关组织、体液、细胞进行冷冻。价格构成涵盖将辅助生殖相关组织、体液、细胞转移至冷冻载体，冷冻及解冻复苏过程中的人力资源和基本物质消耗</v>
          </cell>
        </row>
        <row r="1164">
          <cell r="E1164" t="str">
            <v>管·次</v>
          </cell>
          <cell r="F1164">
            <v>1320</v>
          </cell>
          <cell r="G1164">
            <v>1320</v>
          </cell>
          <cell r="H1164">
            <v>1320</v>
          </cell>
        </row>
        <row r="1165">
          <cell r="A1165" t="str">
            <v>013112010040000</v>
          </cell>
          <cell r="B1165" t="str">
            <v>组织/体液/细胞冷冻续存（辅助生殖）</v>
          </cell>
          <cell r="C1165" t="str">
            <v>将冷冻后的辅助生殖相关组织、体液、细胞持续冻存。价格构成涵盖将冷冻后的辅助生殖相关组织、体液、细胞持续冻存至解冻复苏前或约定截止保存时间，期间的人力资源和基本物质消耗</v>
          </cell>
        </row>
        <row r="1165">
          <cell r="E1165" t="str">
            <v>管·月</v>
          </cell>
          <cell r="F1165">
            <v>125</v>
          </cell>
          <cell r="G1165">
            <v>125</v>
          </cell>
          <cell r="H1165">
            <v>125</v>
          </cell>
        </row>
        <row r="1166">
          <cell r="A1166" t="str">
            <v>013112010050000</v>
          </cell>
          <cell r="B1166" t="str">
            <v>胚胎移植</v>
          </cell>
          <cell r="C1166" t="str">
            <v>将胚胎移送至患者宫腔内。价格构成涵盖胚胎评估、移送至患者宫腔内过程中所需的人力资源和基本物质消耗</v>
          </cell>
        </row>
        <row r="1166">
          <cell r="E1166" t="str">
            <v>次</v>
          </cell>
          <cell r="F1166">
            <v>2500</v>
          </cell>
          <cell r="G1166">
            <v>2500</v>
          </cell>
          <cell r="H1166">
            <v>2500</v>
          </cell>
        </row>
        <row r="1167">
          <cell r="A1167" t="str">
            <v>013112010050001</v>
          </cell>
          <cell r="B1167" t="str">
            <v>胚胎移植-冻融胚胎（加收）</v>
          </cell>
        </row>
        <row r="1167">
          <cell r="E1167" t="str">
            <v>次</v>
          </cell>
          <cell r="F1167">
            <v>1240</v>
          </cell>
          <cell r="G1167">
            <v>1240</v>
          </cell>
          <cell r="H1167">
            <v>1240</v>
          </cell>
        </row>
        <row r="1168">
          <cell r="A1168" t="str">
            <v>013112010060000</v>
          </cell>
          <cell r="B1168" t="str">
            <v>未成熟卵体外成熟培养</v>
          </cell>
          <cell r="C1168" t="str">
            <v>将通过临床操作获取的未成熟卵进行体外培养。价格构成涵盖未成熟卵处理、培养、观察、评估、激活过程中所需的人力资源和基本物质消耗</v>
          </cell>
        </row>
        <row r="1168">
          <cell r="E1168" t="str">
            <v>次</v>
          </cell>
          <cell r="F1168">
            <v>3000</v>
          </cell>
          <cell r="G1168">
            <v>3000</v>
          </cell>
          <cell r="H1168">
            <v>3000</v>
          </cell>
        </row>
        <row r="1169">
          <cell r="A1169" t="str">
            <v>013112010070000</v>
          </cell>
          <cell r="B1169" t="str">
            <v>胚胎辅助孵化</v>
          </cell>
          <cell r="C1169" t="str">
            <v>将胚胎通过物理或化学的方法，将透明带制造一处缺损或裂隙，提高着床成功率。价格构成涵盖筛选、调试、透明带处理、记录过程中所需的人力资源和基本物质消耗</v>
          </cell>
        </row>
        <row r="1169">
          <cell r="E1169" t="str">
            <v>次</v>
          </cell>
          <cell r="F1169">
            <v>1500</v>
          </cell>
          <cell r="G1169">
            <v>1500</v>
          </cell>
          <cell r="H1169">
            <v>1500</v>
          </cell>
        </row>
        <row r="1170">
          <cell r="A1170" t="str">
            <v>013112010080000</v>
          </cell>
          <cell r="B1170" t="str">
            <v>组织、细胞活检（辅助生殖）</v>
          </cell>
          <cell r="C1170" t="str">
            <v>在囊胚/卵裂期胚胎/卵母细胞等辅助生殖相关的组织、细胞上分离出检测标本。价格构成涵盖通过筛选、评估、透明带处理，吸取分离标本过程中所需的人力资源和基本物质消耗</v>
          </cell>
        </row>
        <row r="1170">
          <cell r="E1170" t="str">
            <v>每个胚胎（卵）</v>
          </cell>
          <cell r="F1170">
            <v>1560</v>
          </cell>
          <cell r="G1170">
            <v>1560</v>
          </cell>
          <cell r="H1170">
            <v>1560</v>
          </cell>
        </row>
        <row r="1171">
          <cell r="A1171" t="str">
            <v>013112010090000</v>
          </cell>
          <cell r="B1171" t="str">
            <v>人工授精</v>
          </cell>
          <cell r="C1171" t="str">
            <v>通过临床操作将精液注入患者宫腔内。价格构成涵盖精液注入、观察等过程中所需的人力资源和基本物质消耗</v>
          </cell>
        </row>
        <row r="1171">
          <cell r="E1171" t="str">
            <v>次</v>
          </cell>
          <cell r="F1171">
            <v>900</v>
          </cell>
          <cell r="G1171">
            <v>900</v>
          </cell>
          <cell r="H1171">
            <v>900</v>
          </cell>
        </row>
        <row r="1172">
          <cell r="A1172" t="str">
            <v>013112010090100</v>
          </cell>
          <cell r="B1172" t="str">
            <v>人工授精-阴道（宫颈）内人工授精（扩展）</v>
          </cell>
        </row>
        <row r="1172">
          <cell r="E1172" t="str">
            <v>次</v>
          </cell>
          <cell r="F1172">
            <v>900</v>
          </cell>
          <cell r="G1172">
            <v>900</v>
          </cell>
          <cell r="H1172">
            <v>900</v>
          </cell>
        </row>
        <row r="1173">
          <cell r="A1173" t="str">
            <v>013112010100000</v>
          </cell>
          <cell r="B1173" t="str">
            <v>单精子注射</v>
          </cell>
          <cell r="C1173" t="str">
            <v>将优选处理后精子注射进卵母细胞，促进形成胚胎。价格构成涵盖将精子制动、吸入，注入卵母细胞胞浆过程中的人力资源和基本物质资源消耗</v>
          </cell>
        </row>
        <row r="1173">
          <cell r="E1173" t="str">
            <v>卵·次</v>
          </cell>
          <cell r="F1173">
            <v>1500</v>
          </cell>
          <cell r="G1173">
            <v>1500</v>
          </cell>
          <cell r="H1173">
            <v>1500</v>
          </cell>
        </row>
        <row r="1174">
          <cell r="A1174" t="str">
            <v>013112010100001</v>
          </cell>
          <cell r="B1174" t="str">
            <v>单精子注射-卵子激活（加收）</v>
          </cell>
        </row>
        <row r="1174">
          <cell r="E1174" t="str">
            <v>次</v>
          </cell>
          <cell r="F1174">
            <v>900</v>
          </cell>
          <cell r="G1174">
            <v>900</v>
          </cell>
          <cell r="H1174">
            <v>900</v>
          </cell>
        </row>
        <row r="1175">
          <cell r="A1175">
            <v>311202</v>
          </cell>
          <cell r="B1175" t="str">
            <v>新生儿特殊诊疗</v>
          </cell>
        </row>
        <row r="1176">
          <cell r="A1176">
            <v>31120200100</v>
          </cell>
          <cell r="B1176" t="str">
            <v>新生儿暖箱</v>
          </cell>
        </row>
        <row r="1176">
          <cell r="E1176" t="str">
            <v>天</v>
          </cell>
          <cell r="F1176">
            <v>39</v>
          </cell>
          <cell r="G1176">
            <v>39</v>
          </cell>
          <cell r="H1176">
            <v>39</v>
          </cell>
          <cell r="I1176" t="str">
            <v>与床位费不能同时计收</v>
          </cell>
        </row>
        <row r="1177">
          <cell r="A1177">
            <v>31120200200</v>
          </cell>
          <cell r="B1177" t="str">
            <v>新生儿测颅压</v>
          </cell>
        </row>
        <row r="1177">
          <cell r="E1177" t="str">
            <v>次</v>
          </cell>
          <cell r="F1177">
            <v>5</v>
          </cell>
          <cell r="G1177">
            <v>5</v>
          </cell>
          <cell r="H1177">
            <v>5</v>
          </cell>
        </row>
        <row r="1178">
          <cell r="A1178">
            <v>31120200300</v>
          </cell>
          <cell r="B1178" t="str">
            <v>新生儿复苏</v>
          </cell>
          <cell r="C1178" t="str">
            <v>指新生儿出生2小时内的复苏。开放气道，吸引口咽分泌物，面罩复苏气囊加压通气，心率小于60次/分钟，立即行气管插管术、同时胸外按压，建立静脉通道给药。不含药物</v>
          </cell>
        </row>
        <row r="1178">
          <cell r="E1178" t="str">
            <v>次</v>
          </cell>
          <cell r="F1178">
            <v>130</v>
          </cell>
          <cell r="G1178">
            <v>130</v>
          </cell>
          <cell r="H1178">
            <v>130</v>
          </cell>
        </row>
        <row r="1179">
          <cell r="A1179">
            <v>31120200400</v>
          </cell>
          <cell r="B1179" t="str">
            <v>新生儿气管插管术</v>
          </cell>
        </row>
        <row r="1179">
          <cell r="D1179" t="str">
            <v>导管</v>
          </cell>
          <cell r="E1179" t="str">
            <v>次</v>
          </cell>
          <cell r="F1179">
            <v>39</v>
          </cell>
          <cell r="G1179">
            <v>39</v>
          </cell>
          <cell r="H1179">
            <v>39</v>
          </cell>
        </row>
        <row r="1180">
          <cell r="A1180">
            <v>31120200600</v>
          </cell>
          <cell r="B1180" t="str">
            <v>新生儿洗胃</v>
          </cell>
          <cell r="C1180" t="str">
            <v>含插胃管、抽胃液及冲洗、注射器</v>
          </cell>
          <cell r="D1180" t="str">
            <v>一次性胃管</v>
          </cell>
          <cell r="E1180" t="str">
            <v>次</v>
          </cell>
          <cell r="F1180">
            <v>52</v>
          </cell>
          <cell r="G1180">
            <v>52</v>
          </cell>
          <cell r="H1180">
            <v>52</v>
          </cell>
        </row>
        <row r="1181">
          <cell r="A1181">
            <v>31120200700</v>
          </cell>
          <cell r="B1181" t="str">
            <v>新生儿监护</v>
          </cell>
          <cell r="C1181" t="str">
            <v>含心电、呼吸、血压、体温、氧饱和度监护等</v>
          </cell>
        </row>
        <row r="1181">
          <cell r="E1181" t="str">
            <v>小时</v>
          </cell>
          <cell r="F1181">
            <v>6.5</v>
          </cell>
          <cell r="G1181">
            <v>6.5</v>
          </cell>
          <cell r="H1181">
            <v>6.5</v>
          </cell>
        </row>
        <row r="1182">
          <cell r="A1182">
            <v>31120200800</v>
          </cell>
          <cell r="B1182" t="str">
            <v>新生儿脐静脉穿刺和注射</v>
          </cell>
        </row>
        <row r="1182">
          <cell r="E1182" t="str">
            <v>次</v>
          </cell>
          <cell r="F1182">
            <v>13</v>
          </cell>
          <cell r="G1182">
            <v>13</v>
          </cell>
          <cell r="H1182">
            <v>13</v>
          </cell>
        </row>
        <row r="1183">
          <cell r="A1183">
            <v>31120200900</v>
          </cell>
          <cell r="B1183" t="str">
            <v>新生儿兰光治疗</v>
          </cell>
          <cell r="C1183" t="str">
            <v>含兰光灯、眼罩</v>
          </cell>
        </row>
        <row r="1183">
          <cell r="E1183" t="str">
            <v>小时</v>
          </cell>
          <cell r="F1183">
            <v>3</v>
          </cell>
          <cell r="G1183">
            <v>3</v>
          </cell>
          <cell r="H1183">
            <v>3</v>
          </cell>
        </row>
        <row r="1184">
          <cell r="A1184">
            <v>31120201000</v>
          </cell>
          <cell r="B1184" t="str">
            <v>新生儿换血术</v>
          </cell>
          <cell r="C1184" t="str">
            <v>含脐静脉插管术</v>
          </cell>
          <cell r="D1184" t="str">
            <v>脐静脉导管</v>
          </cell>
          <cell r="E1184" t="str">
            <v>次</v>
          </cell>
          <cell r="F1184">
            <v>390</v>
          </cell>
          <cell r="G1184">
            <v>390</v>
          </cell>
          <cell r="H1184">
            <v>390</v>
          </cell>
        </row>
        <row r="1185">
          <cell r="A1185">
            <v>31120201100</v>
          </cell>
          <cell r="B1185" t="str">
            <v>新生儿经皮胆红素测定</v>
          </cell>
        </row>
        <row r="1185">
          <cell r="E1185" t="str">
            <v>次</v>
          </cell>
          <cell r="F1185">
            <v>10</v>
          </cell>
          <cell r="G1185">
            <v>10</v>
          </cell>
          <cell r="H1185">
            <v>10</v>
          </cell>
        </row>
        <row r="1186">
          <cell r="A1186">
            <v>31120201200</v>
          </cell>
          <cell r="B1186" t="str">
            <v>新生儿辐射抢救治疗</v>
          </cell>
          <cell r="C1186" t="str">
            <v>不含监护</v>
          </cell>
        </row>
        <row r="1186">
          <cell r="E1186" t="str">
            <v>小时</v>
          </cell>
          <cell r="F1186">
            <v>3.9</v>
          </cell>
          <cell r="G1186">
            <v>3.9</v>
          </cell>
          <cell r="H1186">
            <v>3.9</v>
          </cell>
        </row>
        <row r="1187">
          <cell r="A1187">
            <v>31120201300</v>
          </cell>
          <cell r="B1187" t="str">
            <v>新生儿前囟门穿刺术</v>
          </cell>
        </row>
        <row r="1187">
          <cell r="E1187" t="str">
            <v>次</v>
          </cell>
          <cell r="F1187">
            <v>33</v>
          </cell>
          <cell r="G1187">
            <v>33</v>
          </cell>
          <cell r="H1187">
            <v>33</v>
          </cell>
        </row>
        <row r="1188">
          <cell r="A1188">
            <v>31120201301</v>
          </cell>
          <cell r="B1188" t="str">
            <v>新生儿后囟门穿刺术</v>
          </cell>
        </row>
        <row r="1188">
          <cell r="E1188" t="str">
            <v>次</v>
          </cell>
          <cell r="F1188">
            <v>33</v>
          </cell>
          <cell r="G1188">
            <v>33</v>
          </cell>
          <cell r="H1188">
            <v>33</v>
          </cell>
        </row>
        <row r="1189">
          <cell r="A1189">
            <v>31120201400</v>
          </cell>
          <cell r="B1189" t="str">
            <v>新生儿量表检查</v>
          </cell>
        </row>
        <row r="1189">
          <cell r="E1189" t="str">
            <v>次</v>
          </cell>
          <cell r="F1189">
            <v>10</v>
          </cell>
          <cell r="G1189">
            <v>10</v>
          </cell>
          <cell r="H1189">
            <v>10</v>
          </cell>
        </row>
        <row r="1190">
          <cell r="A1190">
            <v>31120201500</v>
          </cell>
          <cell r="B1190" t="str">
            <v>新生儿行为测定</v>
          </cell>
          <cell r="C1190" t="str">
            <v>含神经反应测评</v>
          </cell>
        </row>
        <row r="1190">
          <cell r="E1190" t="str">
            <v>次</v>
          </cell>
          <cell r="F1190">
            <v>10</v>
          </cell>
          <cell r="G1190">
            <v>10</v>
          </cell>
          <cell r="H1190">
            <v>10</v>
          </cell>
        </row>
        <row r="1191">
          <cell r="A1191">
            <v>3113</v>
          </cell>
          <cell r="B1191" t="str">
            <v>13．肌肉骨骼系统</v>
          </cell>
        </row>
        <row r="1192">
          <cell r="A1192">
            <v>31130000100</v>
          </cell>
          <cell r="B1192" t="str">
            <v>关节镜检查</v>
          </cell>
        </row>
        <row r="1192">
          <cell r="E1192" t="str">
            <v>次</v>
          </cell>
          <cell r="F1192">
            <v>200</v>
          </cell>
          <cell r="G1192">
            <v>200</v>
          </cell>
          <cell r="H1192">
            <v>200</v>
          </cell>
        </row>
        <row r="1193">
          <cell r="A1193">
            <v>31130000200</v>
          </cell>
          <cell r="B1193" t="str">
            <v>关节穿刺术</v>
          </cell>
          <cell r="C1193" t="str">
            <v>含加压包扎及弹性绷带</v>
          </cell>
        </row>
        <row r="1193">
          <cell r="E1193" t="str">
            <v>次</v>
          </cell>
          <cell r="F1193">
            <v>39</v>
          </cell>
          <cell r="G1193">
            <v>39</v>
          </cell>
          <cell r="H1193">
            <v>39</v>
          </cell>
          <cell r="I1193" t="str">
            <v>6周岁及以下儿童加收30%</v>
          </cell>
        </row>
        <row r="1194">
          <cell r="A1194">
            <v>31130000201</v>
          </cell>
          <cell r="B1194" t="str">
            <v>骨穿刺术</v>
          </cell>
          <cell r="C1194" t="str">
            <v>含加压包扎及弹性绷带</v>
          </cell>
        </row>
        <row r="1194">
          <cell r="E1194" t="str">
            <v>次</v>
          </cell>
          <cell r="F1194">
            <v>39</v>
          </cell>
          <cell r="G1194">
            <v>39</v>
          </cell>
          <cell r="H1194">
            <v>39</v>
          </cell>
          <cell r="I1194" t="str">
            <v>6周岁及以下儿童加收30%</v>
          </cell>
        </row>
        <row r="1195">
          <cell r="A1195">
            <v>31130000202</v>
          </cell>
          <cell r="B1195" t="str">
            <v>皮下软组织（或肿块）穿刺术</v>
          </cell>
          <cell r="C1195" t="str">
            <v>含加压包扎及弹性绷带</v>
          </cell>
        </row>
        <row r="1195">
          <cell r="E1195" t="str">
            <v>次</v>
          </cell>
          <cell r="F1195">
            <v>39</v>
          </cell>
          <cell r="G1195">
            <v>39</v>
          </cell>
          <cell r="H1195">
            <v>39</v>
          </cell>
          <cell r="I1195" t="str">
            <v>6周岁及以下儿童加收30%</v>
          </cell>
        </row>
        <row r="1196">
          <cell r="A1196">
            <v>31130000203</v>
          </cell>
          <cell r="B1196" t="str">
            <v>关节腔减压术</v>
          </cell>
          <cell r="C1196" t="str">
            <v>含穿刺、加压包扎及弹性绷带</v>
          </cell>
        </row>
        <row r="1196">
          <cell r="E1196" t="str">
            <v>次</v>
          </cell>
          <cell r="F1196">
            <v>39</v>
          </cell>
          <cell r="G1196">
            <v>39</v>
          </cell>
          <cell r="H1196">
            <v>39</v>
          </cell>
          <cell r="I1196" t="str">
            <v>穿刺与减压不得同时收费</v>
          </cell>
        </row>
        <row r="1197">
          <cell r="A1197">
            <v>31130000300</v>
          </cell>
          <cell r="B1197" t="str">
            <v>关节腔灌注治疗</v>
          </cell>
          <cell r="C1197" t="str">
            <v>含穿刺、注射等</v>
          </cell>
        </row>
        <row r="1197">
          <cell r="E1197" t="str">
            <v>次</v>
          </cell>
          <cell r="F1197">
            <v>39</v>
          </cell>
          <cell r="G1197">
            <v>39</v>
          </cell>
          <cell r="H1197">
            <v>39</v>
          </cell>
        </row>
        <row r="1198">
          <cell r="A1198">
            <v>31130000301</v>
          </cell>
          <cell r="B1198" t="str">
            <v>关节腔封闭术</v>
          </cell>
          <cell r="C1198" t="str">
            <v>含穿刺、注射等</v>
          </cell>
        </row>
        <row r="1198">
          <cell r="E1198" t="str">
            <v>次</v>
          </cell>
          <cell r="F1198">
            <v>39</v>
          </cell>
          <cell r="G1198">
            <v>39</v>
          </cell>
          <cell r="H1198">
            <v>39</v>
          </cell>
        </row>
        <row r="1199">
          <cell r="A1199">
            <v>31130000400</v>
          </cell>
          <cell r="B1199" t="str">
            <v>持续关节腔冲洗</v>
          </cell>
        </row>
        <row r="1199">
          <cell r="E1199" t="str">
            <v>  日</v>
          </cell>
          <cell r="F1199">
            <v>52</v>
          </cell>
          <cell r="G1199">
            <v>52</v>
          </cell>
          <cell r="H1199">
            <v>52</v>
          </cell>
        </row>
        <row r="1200">
          <cell r="A1200">
            <v>31130000500</v>
          </cell>
          <cell r="B1200" t="str">
            <v>骨膜封闭术</v>
          </cell>
        </row>
        <row r="1200">
          <cell r="E1200" t="str">
            <v>次</v>
          </cell>
          <cell r="F1200">
            <v>26</v>
          </cell>
          <cell r="G1200">
            <v>26</v>
          </cell>
          <cell r="H1200">
            <v>26</v>
          </cell>
        </row>
        <row r="1201">
          <cell r="A1201">
            <v>31130000600</v>
          </cell>
          <cell r="B1201" t="str">
            <v>软组织内封闭术</v>
          </cell>
        </row>
        <row r="1201">
          <cell r="E1201" t="str">
            <v>次</v>
          </cell>
          <cell r="F1201">
            <v>26</v>
          </cell>
          <cell r="G1201">
            <v>26</v>
          </cell>
          <cell r="H1201">
            <v>26</v>
          </cell>
        </row>
        <row r="1202">
          <cell r="A1202">
            <v>31130000601</v>
          </cell>
          <cell r="B1202" t="str">
            <v>肌肉软组织封闭术</v>
          </cell>
        </row>
        <row r="1202">
          <cell r="E1202" t="str">
            <v>次</v>
          </cell>
          <cell r="F1202">
            <v>26</v>
          </cell>
          <cell r="G1202">
            <v>26</v>
          </cell>
          <cell r="H1202">
            <v>26</v>
          </cell>
        </row>
        <row r="1203">
          <cell r="A1203">
            <v>31130000602</v>
          </cell>
          <cell r="B1203" t="str">
            <v>筋膜封闭术</v>
          </cell>
        </row>
        <row r="1203">
          <cell r="E1203" t="str">
            <v>次</v>
          </cell>
          <cell r="F1203">
            <v>26</v>
          </cell>
          <cell r="G1203">
            <v>26</v>
          </cell>
          <cell r="H1203">
            <v>26</v>
          </cell>
        </row>
        <row r="1204">
          <cell r="A1204">
            <v>31130000603</v>
          </cell>
          <cell r="B1204" t="str">
            <v>肌腱封闭术</v>
          </cell>
        </row>
        <row r="1204">
          <cell r="E1204" t="str">
            <v>次</v>
          </cell>
          <cell r="F1204">
            <v>26</v>
          </cell>
          <cell r="G1204">
            <v>26</v>
          </cell>
          <cell r="H1204">
            <v>26</v>
          </cell>
        </row>
        <row r="1205">
          <cell r="A1205">
            <v>31130000700</v>
          </cell>
          <cell r="B1205" t="str">
            <v>神经根封闭术</v>
          </cell>
        </row>
        <row r="1205">
          <cell r="E1205" t="str">
            <v>次</v>
          </cell>
          <cell r="F1205">
            <v>52</v>
          </cell>
          <cell r="G1205">
            <v>52</v>
          </cell>
          <cell r="H1205">
            <v>52</v>
          </cell>
        </row>
        <row r="1206">
          <cell r="A1206">
            <v>31130000800</v>
          </cell>
          <cell r="B1206" t="str">
            <v>周围神经封闭术</v>
          </cell>
        </row>
        <row r="1206">
          <cell r="E1206" t="str">
            <v>次</v>
          </cell>
          <cell r="F1206">
            <v>13</v>
          </cell>
          <cell r="G1206">
            <v>13</v>
          </cell>
          <cell r="H1206">
            <v>13</v>
          </cell>
        </row>
        <row r="1207">
          <cell r="A1207">
            <v>31130000900</v>
          </cell>
          <cell r="B1207" t="str">
            <v>臂丛神经丛封闭术</v>
          </cell>
        </row>
        <row r="1207">
          <cell r="E1207" t="str">
            <v>次</v>
          </cell>
          <cell r="F1207">
            <v>52</v>
          </cell>
          <cell r="G1207">
            <v>52</v>
          </cell>
          <cell r="H1207">
            <v>52</v>
          </cell>
        </row>
        <row r="1208">
          <cell r="A1208">
            <v>31130000901</v>
          </cell>
          <cell r="B1208" t="str">
            <v>腰骶丛神经丛封闭术</v>
          </cell>
        </row>
        <row r="1208">
          <cell r="E1208" t="str">
            <v>次</v>
          </cell>
          <cell r="F1208">
            <v>52</v>
          </cell>
          <cell r="G1208">
            <v>52</v>
          </cell>
          <cell r="H1208">
            <v>52</v>
          </cell>
        </row>
        <row r="1209">
          <cell r="A1209">
            <v>31130000999</v>
          </cell>
          <cell r="B1209" t="str">
            <v>神经丛封闭术</v>
          </cell>
        </row>
        <row r="1209">
          <cell r="E1209" t="str">
            <v>次</v>
          </cell>
          <cell r="F1209">
            <v>52</v>
          </cell>
          <cell r="G1209">
            <v>52</v>
          </cell>
          <cell r="H1209">
            <v>52</v>
          </cell>
        </row>
        <row r="1210">
          <cell r="A1210">
            <v>31130001000</v>
          </cell>
          <cell r="B1210" t="str">
            <v>鞘内注射</v>
          </cell>
        </row>
        <row r="1210">
          <cell r="E1210" t="str">
            <v>次</v>
          </cell>
          <cell r="F1210">
            <v>26</v>
          </cell>
          <cell r="G1210">
            <v>26</v>
          </cell>
          <cell r="H1210">
            <v>26</v>
          </cell>
        </row>
        <row r="1211">
          <cell r="A1211">
            <v>31130001001</v>
          </cell>
          <cell r="B1211" t="str">
            <v>鞘内封闭</v>
          </cell>
        </row>
        <row r="1211">
          <cell r="E1211" t="str">
            <v>次</v>
          </cell>
          <cell r="F1211">
            <v>26</v>
          </cell>
          <cell r="G1211">
            <v>26</v>
          </cell>
          <cell r="H1211">
            <v>26</v>
          </cell>
        </row>
        <row r="1212">
          <cell r="A1212">
            <v>31130001100</v>
          </cell>
          <cell r="B1212" t="str">
            <v>骶管滴注</v>
          </cell>
        </row>
        <row r="1212">
          <cell r="E1212" t="str">
            <v>次</v>
          </cell>
          <cell r="F1212">
            <v>52</v>
          </cell>
          <cell r="G1212">
            <v>52</v>
          </cell>
          <cell r="H1212">
            <v>52</v>
          </cell>
        </row>
        <row r="1213">
          <cell r="A1213">
            <v>3114</v>
          </cell>
          <cell r="B1213" t="str">
            <v>14．体被系统</v>
          </cell>
        </row>
        <row r="1214">
          <cell r="A1214">
            <v>31140000100</v>
          </cell>
          <cell r="B1214" t="str">
            <v>变应原皮内试验(1组)</v>
          </cell>
          <cell r="C1214" t="str">
            <v>指细菌组、吸入组、食物组、水果组等。含变应原试剂</v>
          </cell>
        </row>
        <row r="1214">
          <cell r="E1214" t="str">
            <v>次</v>
          </cell>
          <cell r="F1214">
            <v>20</v>
          </cell>
          <cell r="G1214">
            <v>20</v>
          </cell>
          <cell r="H1214">
            <v>20</v>
          </cell>
        </row>
        <row r="1215">
          <cell r="A1215">
            <v>31140000101</v>
          </cell>
          <cell r="B1215" t="str">
            <v>变应原皮内试验(≥2组)</v>
          </cell>
          <cell r="C1215" t="str">
            <v>指细菌组、吸入组、食物组、水果组等。含变应原试剂</v>
          </cell>
        </row>
        <row r="1215">
          <cell r="E1215" t="str">
            <v>人次</v>
          </cell>
          <cell r="F1215">
            <v>40</v>
          </cell>
          <cell r="G1215">
            <v>40</v>
          </cell>
          <cell r="H1215">
            <v>40</v>
          </cell>
        </row>
        <row r="1216">
          <cell r="A1216">
            <v>31140000102</v>
          </cell>
          <cell r="B1216" t="str">
            <v>针刺找过敏原（1组）</v>
          </cell>
          <cell r="C1216" t="str">
            <v>指细菌组、吸入组、食物组、水果组等。含变应原试剂</v>
          </cell>
        </row>
        <row r="1216">
          <cell r="E1216" t="str">
            <v>次</v>
          </cell>
          <cell r="F1216">
            <v>20</v>
          </cell>
          <cell r="G1216">
            <v>20</v>
          </cell>
          <cell r="H1216">
            <v>20</v>
          </cell>
        </row>
        <row r="1217">
          <cell r="A1217">
            <v>31140000103</v>
          </cell>
          <cell r="B1217" t="str">
            <v>针刺找过敏原（≥2组）</v>
          </cell>
          <cell r="C1217" t="str">
            <v>指细菌组、吸入组、食物组、水果组等。含变应原试剂</v>
          </cell>
        </row>
        <row r="1217">
          <cell r="E1217" t="str">
            <v>人次</v>
          </cell>
          <cell r="F1217">
            <v>40</v>
          </cell>
          <cell r="G1217">
            <v>40</v>
          </cell>
          <cell r="H1217">
            <v>40</v>
          </cell>
        </row>
        <row r="1218">
          <cell r="A1218">
            <v>31140000300</v>
          </cell>
          <cell r="B1218" t="str">
            <v>皮肤活检术</v>
          </cell>
          <cell r="C1218" t="str">
            <v>含钻孔法、切口法</v>
          </cell>
        </row>
        <row r="1218">
          <cell r="E1218" t="str">
            <v>次</v>
          </cell>
          <cell r="F1218">
            <v>100</v>
          </cell>
          <cell r="G1218">
            <v>100</v>
          </cell>
          <cell r="H1218">
            <v>100</v>
          </cell>
          <cell r="I1218" t="str">
            <v>6周岁及以下儿童加收30%</v>
          </cell>
        </row>
        <row r="1219">
          <cell r="A1219">
            <v>31140000400</v>
          </cell>
          <cell r="B1219" t="str">
            <v>皮肤直接免疫荧光检查</v>
          </cell>
        </row>
        <row r="1219">
          <cell r="E1219" t="str">
            <v>次</v>
          </cell>
          <cell r="F1219">
            <v>10</v>
          </cell>
          <cell r="G1219">
            <v>10</v>
          </cell>
          <cell r="H1219">
            <v>10</v>
          </cell>
        </row>
        <row r="1220">
          <cell r="A1220">
            <v>31140000500</v>
          </cell>
          <cell r="B1220" t="str">
            <v>皮肤生理指标系统分析</v>
          </cell>
          <cell r="C1220" t="str">
            <v>含色素、皮脂、水份、PH测定及局部色彩图像</v>
          </cell>
        </row>
        <row r="1220">
          <cell r="E1220" t="str">
            <v>次</v>
          </cell>
          <cell r="F1220">
            <v>10</v>
          </cell>
          <cell r="G1220">
            <v>10</v>
          </cell>
          <cell r="H1220">
            <v>10</v>
          </cell>
        </row>
        <row r="1221">
          <cell r="A1221">
            <v>31140000600</v>
          </cell>
          <cell r="B1221" t="str">
            <v>皮损取材检查</v>
          </cell>
          <cell r="C1221" t="str">
            <v>指阴虱、疥虫、利杜体、螨虫等的皮损取材检查</v>
          </cell>
        </row>
        <row r="1221">
          <cell r="E1221" t="str">
            <v>次</v>
          </cell>
          <cell r="F1221">
            <v>5</v>
          </cell>
          <cell r="G1221">
            <v>5</v>
          </cell>
          <cell r="H1221">
            <v>5</v>
          </cell>
        </row>
        <row r="1222">
          <cell r="A1222">
            <v>31140000700</v>
          </cell>
          <cell r="B1222" t="str">
            <v>毛雍症检查</v>
          </cell>
          <cell r="C1222" t="str">
            <v>含镜检</v>
          </cell>
        </row>
        <row r="1222">
          <cell r="E1222" t="str">
            <v>次</v>
          </cell>
          <cell r="F1222">
            <v>5</v>
          </cell>
          <cell r="G1222">
            <v>5</v>
          </cell>
          <cell r="H1222">
            <v>5</v>
          </cell>
        </row>
        <row r="1223">
          <cell r="A1223">
            <v>31140000800</v>
          </cell>
          <cell r="B1223" t="str">
            <v>天疱疮细胞检查</v>
          </cell>
          <cell r="C1223" t="str">
            <v>含镜检</v>
          </cell>
        </row>
        <row r="1223">
          <cell r="E1223" t="str">
            <v>次</v>
          </cell>
          <cell r="F1223">
            <v>5</v>
          </cell>
          <cell r="G1223">
            <v>5</v>
          </cell>
          <cell r="H1223">
            <v>5</v>
          </cell>
        </row>
        <row r="1224">
          <cell r="A1224">
            <v>31140000900</v>
          </cell>
          <cell r="B1224" t="str">
            <v>伍德氏灯检查</v>
          </cell>
        </row>
        <row r="1224">
          <cell r="E1224" t="str">
            <v>次</v>
          </cell>
          <cell r="F1224">
            <v>5</v>
          </cell>
          <cell r="G1224">
            <v>5</v>
          </cell>
          <cell r="H1224">
            <v>5</v>
          </cell>
        </row>
        <row r="1225">
          <cell r="A1225">
            <v>31140001000</v>
          </cell>
          <cell r="B1225" t="str">
            <v>斑贴试验</v>
          </cell>
        </row>
        <row r="1225">
          <cell r="E1225" t="str">
            <v>人次</v>
          </cell>
          <cell r="F1225">
            <v>5</v>
          </cell>
          <cell r="G1225">
            <v>5</v>
          </cell>
          <cell r="H1225">
            <v>5</v>
          </cell>
        </row>
        <row r="1226">
          <cell r="A1226">
            <v>31140001100</v>
          </cell>
          <cell r="B1226" t="str">
            <v>光敏试验</v>
          </cell>
        </row>
        <row r="1226">
          <cell r="E1226" t="str">
            <v>次</v>
          </cell>
          <cell r="F1226">
            <v>15</v>
          </cell>
          <cell r="G1226">
            <v>15</v>
          </cell>
          <cell r="H1226">
            <v>15</v>
          </cell>
        </row>
        <row r="1227">
          <cell r="A1227">
            <v>31140001200</v>
          </cell>
          <cell r="B1227" t="str">
            <v>醋酸白试验</v>
          </cell>
        </row>
        <row r="1227">
          <cell r="E1227" t="str">
            <v>次</v>
          </cell>
          <cell r="F1227">
            <v>5</v>
          </cell>
          <cell r="G1227">
            <v>5</v>
          </cell>
          <cell r="H1227">
            <v>5</v>
          </cell>
        </row>
        <row r="1228">
          <cell r="A1228">
            <v>31140001300</v>
          </cell>
          <cell r="B1228" t="str">
            <v>电解脱毛治疗</v>
          </cell>
        </row>
        <row r="1228">
          <cell r="E1228" t="str">
            <v>每毛囊</v>
          </cell>
          <cell r="F1228">
            <v>1.5</v>
          </cell>
          <cell r="G1228">
            <v>1.5</v>
          </cell>
          <cell r="H1228">
            <v>1.5</v>
          </cell>
        </row>
        <row r="1229">
          <cell r="A1229">
            <v>31140001400</v>
          </cell>
          <cell r="B1229" t="str">
            <v>皮肤赘生物电烧治疗</v>
          </cell>
        </row>
        <row r="1229">
          <cell r="E1229" t="str">
            <v>每皮损</v>
          </cell>
          <cell r="F1229">
            <v>13</v>
          </cell>
          <cell r="G1229">
            <v>13</v>
          </cell>
          <cell r="H1229">
            <v>13</v>
          </cell>
        </row>
        <row r="1230">
          <cell r="A1230">
            <v>31140001401</v>
          </cell>
          <cell r="B1230" t="str">
            <v>皮赘去除术</v>
          </cell>
        </row>
        <row r="1230">
          <cell r="E1230" t="str">
            <v>每皮损</v>
          </cell>
          <cell r="F1230">
            <v>13</v>
          </cell>
          <cell r="G1230">
            <v>13</v>
          </cell>
          <cell r="H1230">
            <v>13</v>
          </cell>
        </row>
        <row r="1231">
          <cell r="A1231">
            <v>31140001500</v>
          </cell>
          <cell r="B1231" t="str">
            <v>黑光治疗（局部）</v>
          </cell>
        </row>
        <row r="1231">
          <cell r="E1231" t="str">
            <v>人次</v>
          </cell>
          <cell r="F1231">
            <v>20</v>
          </cell>
          <cell r="G1231">
            <v>20</v>
          </cell>
          <cell r="H1231">
            <v>20</v>
          </cell>
        </row>
        <row r="1232">
          <cell r="A1232">
            <v>31140001501</v>
          </cell>
          <cell r="B1232" t="str">
            <v>黑光治疗（半身）</v>
          </cell>
        </row>
        <row r="1232">
          <cell r="E1232" t="str">
            <v>人次</v>
          </cell>
          <cell r="F1232">
            <v>30</v>
          </cell>
          <cell r="G1232">
            <v>30</v>
          </cell>
          <cell r="H1232">
            <v>30</v>
          </cell>
        </row>
        <row r="1233">
          <cell r="A1233">
            <v>31140001502</v>
          </cell>
          <cell r="B1233" t="str">
            <v>黑光治疗（全身）</v>
          </cell>
        </row>
        <row r="1233">
          <cell r="E1233" t="str">
            <v>人次</v>
          </cell>
          <cell r="F1233">
            <v>50</v>
          </cell>
          <cell r="G1233">
            <v>50</v>
          </cell>
          <cell r="H1233">
            <v>50</v>
          </cell>
        </row>
        <row r="1234">
          <cell r="A1234">
            <v>31140001600</v>
          </cell>
          <cell r="B1234" t="str">
            <v>红光治疗</v>
          </cell>
        </row>
        <row r="1234">
          <cell r="E1234" t="str">
            <v>次</v>
          </cell>
          <cell r="F1234">
            <v>13</v>
          </cell>
          <cell r="G1234">
            <v>13</v>
          </cell>
          <cell r="H1234">
            <v>13</v>
          </cell>
        </row>
        <row r="1235">
          <cell r="A1235">
            <v>31140001700</v>
          </cell>
          <cell r="B1235" t="str">
            <v>白癜风皮肤移植术</v>
          </cell>
          <cell r="C1235" t="str">
            <v>含取材、移植</v>
          </cell>
        </row>
        <row r="1235">
          <cell r="E1235" t="str">
            <v>1cm2</v>
          </cell>
          <cell r="F1235">
            <v>130</v>
          </cell>
          <cell r="G1235">
            <v>130</v>
          </cell>
          <cell r="H1235">
            <v>130</v>
          </cell>
        </row>
        <row r="1236">
          <cell r="A1236">
            <v>31140001900</v>
          </cell>
          <cell r="B1236" t="str">
            <v>刮疣治疗</v>
          </cell>
        </row>
        <row r="1236">
          <cell r="E1236" t="str">
            <v>每个</v>
          </cell>
          <cell r="F1236">
            <v>10</v>
          </cell>
          <cell r="G1236">
            <v>10</v>
          </cell>
          <cell r="H1236">
            <v>10</v>
          </cell>
        </row>
        <row r="1237">
          <cell r="A1237">
            <v>31140002000</v>
          </cell>
          <cell r="B1237" t="str">
            <v>丘疹挤粟治疗</v>
          </cell>
        </row>
        <row r="1237">
          <cell r="E1237" t="str">
            <v>每个</v>
          </cell>
          <cell r="F1237">
            <v>2.6</v>
          </cell>
          <cell r="G1237">
            <v>2.6</v>
          </cell>
          <cell r="H1237">
            <v>2.6</v>
          </cell>
        </row>
        <row r="1238">
          <cell r="A1238">
            <v>31140002100</v>
          </cell>
          <cell r="B1238" t="str">
            <v>甲癣封包治疗</v>
          </cell>
        </row>
        <row r="1238">
          <cell r="E1238" t="str">
            <v>每指甲</v>
          </cell>
          <cell r="F1238">
            <v>20</v>
          </cell>
          <cell r="G1238">
            <v>20</v>
          </cell>
          <cell r="H1238">
            <v>20</v>
          </cell>
          <cell r="I1238" t="str">
            <v>脚趾每趾按此计价</v>
          </cell>
        </row>
        <row r="1239">
          <cell r="A1239">
            <v>31140002200</v>
          </cell>
          <cell r="B1239" t="str">
            <v>拔甲治疗</v>
          </cell>
        </row>
        <row r="1239">
          <cell r="E1239" t="str">
            <v>每个</v>
          </cell>
          <cell r="F1239">
            <v>90</v>
          </cell>
          <cell r="G1239">
            <v>90</v>
          </cell>
          <cell r="H1239">
            <v>90</v>
          </cell>
        </row>
        <row r="1240">
          <cell r="A1240">
            <v>31140002201</v>
          </cell>
          <cell r="B1240" t="str">
            <v>甲床下放血引流</v>
          </cell>
        </row>
        <row r="1240">
          <cell r="E1240" t="str">
            <v>每个</v>
          </cell>
          <cell r="F1240">
            <v>90</v>
          </cell>
          <cell r="G1240">
            <v>90</v>
          </cell>
          <cell r="H1240">
            <v>90</v>
          </cell>
        </row>
        <row r="1241">
          <cell r="A1241">
            <v>31140002500</v>
          </cell>
          <cell r="B1241" t="str">
            <v>疱病清疮术（1个部位）</v>
          </cell>
          <cell r="C1241" t="str">
            <v>含疱液抽取术</v>
          </cell>
        </row>
        <row r="1241">
          <cell r="E1241" t="str">
            <v>次</v>
          </cell>
          <cell r="F1241">
            <v>26</v>
          </cell>
          <cell r="G1241">
            <v>26</v>
          </cell>
          <cell r="H1241">
            <v>26</v>
          </cell>
        </row>
        <row r="1242">
          <cell r="A1242">
            <v>31140002501</v>
          </cell>
          <cell r="B1242" t="str">
            <v>疱病清疮术（≥2个部位）</v>
          </cell>
          <cell r="C1242" t="str">
            <v>含疱液抽取术</v>
          </cell>
        </row>
        <row r="1242">
          <cell r="E1242" t="str">
            <v>次 </v>
          </cell>
          <cell r="F1242">
            <v>52</v>
          </cell>
          <cell r="G1242">
            <v>52</v>
          </cell>
          <cell r="H1242">
            <v>52</v>
          </cell>
        </row>
        <row r="1243">
          <cell r="A1243">
            <v>31140002700</v>
          </cell>
          <cell r="B1243" t="str">
            <v>皮肤溃疡清创术</v>
          </cell>
        </row>
        <row r="1243">
          <cell r="D1243" t="str">
            <v>功能性敷料（功能性敷料是指特殊专科使用，具有促进伤口愈合、减少瘢痕、止痛功能的敷料）</v>
          </cell>
          <cell r="E1243" t="str">
            <v>20cm2</v>
          </cell>
          <cell r="F1243">
            <v>20</v>
          </cell>
          <cell r="G1243">
            <v>20</v>
          </cell>
          <cell r="H1243">
            <v>20</v>
          </cell>
        </row>
        <row r="1244">
          <cell r="A1244">
            <v>31140003000</v>
          </cell>
          <cell r="B1244" t="str">
            <v>鸡眼刮除术</v>
          </cell>
        </row>
        <row r="1244">
          <cell r="E1244" t="str">
            <v>每个</v>
          </cell>
          <cell r="F1244">
            <v>26</v>
          </cell>
          <cell r="G1244">
            <v>26</v>
          </cell>
          <cell r="H1244">
            <v>26</v>
          </cell>
        </row>
        <row r="1245">
          <cell r="A1245">
            <v>31140003001</v>
          </cell>
          <cell r="B1245" t="str">
            <v>鸡眼切除术</v>
          </cell>
        </row>
        <row r="1245">
          <cell r="E1245" t="str">
            <v>每个</v>
          </cell>
          <cell r="F1245">
            <v>26</v>
          </cell>
          <cell r="G1245">
            <v>26</v>
          </cell>
          <cell r="H1245">
            <v>26</v>
          </cell>
        </row>
        <row r="1246">
          <cell r="A1246">
            <v>31140003002</v>
          </cell>
          <cell r="B1246" t="str">
            <v>鸡眼激光治疗</v>
          </cell>
        </row>
        <row r="1246">
          <cell r="E1246" t="str">
            <v>每个</v>
          </cell>
          <cell r="F1246">
            <v>26</v>
          </cell>
          <cell r="G1246">
            <v>26</v>
          </cell>
          <cell r="H1246">
            <v>26</v>
          </cell>
        </row>
        <row r="1247">
          <cell r="A1247">
            <v>31140003100</v>
          </cell>
          <cell r="B1247" t="str">
            <v>血管瘤硬化剂注射治疗</v>
          </cell>
          <cell r="C1247" t="str">
            <v>穿刺针进入血管瘤、淋巴管瘤、畸形脉管（包括各类血管畸形、淋巴管畸形和血管淋巴管混合畸形），注入硬化剂。含注射及注射器等一次性材料</v>
          </cell>
          <cell r="D1247" t="str">
            <v>硬化剂</v>
          </cell>
          <cell r="E1247" t="str">
            <v>每病变部位</v>
          </cell>
          <cell r="F1247">
            <v>140</v>
          </cell>
          <cell r="G1247">
            <v>140</v>
          </cell>
          <cell r="H1247">
            <v>140</v>
          </cell>
        </row>
        <row r="1248">
          <cell r="A1248">
            <v>31140003101</v>
          </cell>
          <cell r="B1248" t="str">
            <v>血管硬化剂注射治疗</v>
          </cell>
          <cell r="C1248" t="str">
            <v>含注射及注射器等一次性材料</v>
          </cell>
          <cell r="D1248" t="str">
            <v>硬化剂</v>
          </cell>
          <cell r="E1248" t="str">
            <v>每部位</v>
          </cell>
          <cell r="F1248">
            <v>46</v>
          </cell>
          <cell r="G1248">
            <v>46</v>
          </cell>
          <cell r="H1248">
            <v>46</v>
          </cell>
        </row>
        <row r="1249">
          <cell r="A1249">
            <v>31140003600</v>
          </cell>
          <cell r="B1249" t="str">
            <v>激光照射治疗</v>
          </cell>
        </row>
        <row r="1249">
          <cell r="E1249" t="str">
            <v>人次</v>
          </cell>
          <cell r="F1249">
            <v>26</v>
          </cell>
          <cell r="G1249">
            <v>26</v>
          </cell>
          <cell r="H1249">
            <v>26</v>
          </cell>
        </row>
        <row r="1250">
          <cell r="A1250">
            <v>31140003601</v>
          </cell>
          <cell r="B1250" t="str">
            <v>过敏性疾患激光照射治疗</v>
          </cell>
        </row>
        <row r="1250">
          <cell r="E1250" t="str">
            <v>人次</v>
          </cell>
          <cell r="F1250">
            <v>26</v>
          </cell>
          <cell r="G1250">
            <v>26</v>
          </cell>
          <cell r="H1250">
            <v>26</v>
          </cell>
        </row>
        <row r="1251">
          <cell r="A1251">
            <v>31140003602</v>
          </cell>
          <cell r="B1251" t="str">
            <v>疖肿激光照射治疗</v>
          </cell>
        </row>
        <row r="1251">
          <cell r="E1251" t="str">
            <v>人次</v>
          </cell>
          <cell r="F1251">
            <v>26</v>
          </cell>
          <cell r="G1251">
            <v>26</v>
          </cell>
          <cell r="H1251">
            <v>26</v>
          </cell>
        </row>
        <row r="1252">
          <cell r="A1252">
            <v>31140003603</v>
          </cell>
          <cell r="B1252" t="str">
            <v>血管内激光照射治疗</v>
          </cell>
        </row>
        <row r="1252">
          <cell r="E1252" t="str">
            <v>人次</v>
          </cell>
          <cell r="F1252">
            <v>26</v>
          </cell>
          <cell r="G1252">
            <v>26</v>
          </cell>
          <cell r="H1252">
            <v>26</v>
          </cell>
        </row>
        <row r="1253">
          <cell r="A1253">
            <v>31140003900</v>
          </cell>
          <cell r="B1253" t="str">
            <v>液氮冷冻治疗</v>
          </cell>
          <cell r="C1253" t="str">
            <v>指疣、老年斑等</v>
          </cell>
        </row>
        <row r="1253">
          <cell r="E1253" t="str">
            <v>每皮损</v>
          </cell>
          <cell r="F1253">
            <v>13</v>
          </cell>
          <cell r="G1253">
            <v>13</v>
          </cell>
          <cell r="H1253">
            <v>13</v>
          </cell>
        </row>
        <row r="1254">
          <cell r="A1254">
            <v>31140004300</v>
          </cell>
          <cell r="B1254" t="str">
            <v>烧伤复合伤抢救</v>
          </cell>
          <cell r="C1254" t="str">
            <v>指严重电烧伤、吸入性损伤、爆震伤以及烧伤复合伤合并中毒。含冲洗清创处置及材料</v>
          </cell>
          <cell r="D1254" t="str">
            <v>功能性敷料（功能性敷料是指特殊专科使用，具有促进伤口愈合、减少瘢痕、止痛功能的敷料）</v>
          </cell>
          <cell r="E1254" t="str">
            <v>次</v>
          </cell>
          <cell r="F1254">
            <v>1560</v>
          </cell>
          <cell r="G1254">
            <v>1560</v>
          </cell>
          <cell r="H1254">
            <v>1560</v>
          </cell>
          <cell r="I1254" t="str">
            <v>限首诊</v>
          </cell>
        </row>
        <row r="1255">
          <cell r="A1255">
            <v>31140004400</v>
          </cell>
          <cell r="B1255" t="str">
            <v>烧伤冲洗清创术(烧伤面积＞50%)</v>
          </cell>
          <cell r="C1255" t="str">
            <v>含换药</v>
          </cell>
          <cell r="D1255" t="str">
            <v>功能性敷料（功能性敷料是指特殊专科使用，具有促进伤口愈合、减少瘢痕、止痛功能的敷料）</v>
          </cell>
          <cell r="E1255" t="str">
            <v>次</v>
          </cell>
          <cell r="F1255">
            <v>910</v>
          </cell>
          <cell r="G1255">
            <v>910</v>
          </cell>
          <cell r="H1255">
            <v>910</v>
          </cell>
        </row>
        <row r="1256">
          <cell r="A1256">
            <v>31140004500</v>
          </cell>
          <cell r="B1256" t="str">
            <v>烧伤冲洗清创术(烧伤面积＞30%)</v>
          </cell>
          <cell r="C1256" t="str">
            <v>含换药</v>
          </cell>
          <cell r="D1256" t="str">
            <v>功能性敷料（功能性敷料是指特殊专科使用，具有促进伤口愈合、减少瘢痕、止痛功能的敷料）</v>
          </cell>
          <cell r="E1256" t="str">
            <v>次</v>
          </cell>
          <cell r="F1256">
            <v>520</v>
          </cell>
          <cell r="G1256">
            <v>520</v>
          </cell>
          <cell r="H1256">
            <v>520</v>
          </cell>
        </row>
        <row r="1257">
          <cell r="A1257">
            <v>31140004600</v>
          </cell>
          <cell r="B1257" t="str">
            <v>烧伤冲洗清创术(烧伤面积＞10%)</v>
          </cell>
          <cell r="C1257" t="str">
            <v>含换药</v>
          </cell>
          <cell r="D1257" t="str">
            <v>功能性敷料（功能性敷料是指特殊专科使用，具有促进伤口愈合、减少瘢痕、止痛功能的敷料）</v>
          </cell>
          <cell r="E1257" t="str">
            <v>次</v>
          </cell>
          <cell r="F1257">
            <v>365</v>
          </cell>
          <cell r="G1257">
            <v>365</v>
          </cell>
          <cell r="H1257">
            <v>365</v>
          </cell>
        </row>
        <row r="1258">
          <cell r="A1258">
            <v>31140004700</v>
          </cell>
          <cell r="B1258" t="str">
            <v>护架烤灯</v>
          </cell>
          <cell r="C1258" t="str">
            <v>限烧伤病房</v>
          </cell>
        </row>
        <row r="1258">
          <cell r="E1258" t="str">
            <v>次</v>
          </cell>
          <cell r="F1258">
            <v>2.6</v>
          </cell>
          <cell r="G1258">
            <v>2.6</v>
          </cell>
          <cell r="H1258">
            <v>2.6</v>
          </cell>
        </row>
        <row r="1259">
          <cell r="A1259">
            <v>31140004800</v>
          </cell>
          <cell r="B1259" t="str">
            <v>烧伤大型远红外线治疗机治疗</v>
          </cell>
        </row>
        <row r="1259">
          <cell r="E1259" t="str">
            <v>次</v>
          </cell>
          <cell r="F1259">
            <v>26</v>
          </cell>
          <cell r="G1259">
            <v>26</v>
          </cell>
          <cell r="H1259">
            <v>26</v>
          </cell>
        </row>
        <row r="1260">
          <cell r="A1260">
            <v>31140004801</v>
          </cell>
          <cell r="B1260" t="str">
            <v>烧伤远红外线辐射床治疗</v>
          </cell>
        </row>
        <row r="1260">
          <cell r="E1260" t="str">
            <v>次</v>
          </cell>
          <cell r="F1260">
            <v>26</v>
          </cell>
          <cell r="G1260">
            <v>26</v>
          </cell>
          <cell r="H1260">
            <v>26</v>
          </cell>
        </row>
        <row r="1261">
          <cell r="A1261">
            <v>31140005000</v>
          </cell>
          <cell r="B1261" t="str">
            <v>烧伤浸浴扩创术</v>
          </cell>
          <cell r="C1261" t="str">
            <v>指烧伤面积＞50%</v>
          </cell>
        </row>
        <row r="1261">
          <cell r="E1261" t="str">
            <v>次</v>
          </cell>
          <cell r="F1261">
            <v>260</v>
          </cell>
          <cell r="G1261">
            <v>260</v>
          </cell>
          <cell r="H1261">
            <v>260</v>
          </cell>
        </row>
        <row r="1262">
          <cell r="A1262">
            <v>31140005200</v>
          </cell>
          <cell r="B1262" t="str">
            <v>流体悬浮床治疗</v>
          </cell>
        </row>
        <row r="1262">
          <cell r="E1262" t="str">
            <v>日</v>
          </cell>
          <cell r="F1262">
            <v>520</v>
          </cell>
          <cell r="G1262">
            <v>520</v>
          </cell>
          <cell r="H1262">
            <v>520</v>
          </cell>
          <cell r="I1262" t="str">
            <v>床位费不另收</v>
          </cell>
        </row>
        <row r="1263">
          <cell r="A1263">
            <v>31140005300</v>
          </cell>
          <cell r="B1263" t="str">
            <v>翻身床治疗</v>
          </cell>
        </row>
        <row r="1263">
          <cell r="E1263" t="str">
            <v>日</v>
          </cell>
          <cell r="F1263">
            <v>130</v>
          </cell>
          <cell r="G1263">
            <v>130</v>
          </cell>
          <cell r="H1263">
            <v>130</v>
          </cell>
          <cell r="I1263" t="str">
            <v>床位费不另收</v>
          </cell>
        </row>
        <row r="1264">
          <cell r="A1264">
            <v>31140005500</v>
          </cell>
          <cell r="B1264" t="str">
            <v>烧伤后功能训练</v>
          </cell>
        </row>
        <row r="1264">
          <cell r="E1264" t="str">
            <v>日</v>
          </cell>
          <cell r="F1264">
            <v>39</v>
          </cell>
          <cell r="G1264">
            <v>39</v>
          </cell>
          <cell r="H1264">
            <v>39</v>
          </cell>
        </row>
        <row r="1265">
          <cell r="A1265">
            <v>31140005600</v>
          </cell>
          <cell r="B1265" t="str">
            <v>烧伤换药</v>
          </cell>
        </row>
        <row r="1265">
          <cell r="D1265" t="str">
            <v>功能性敷料（功能性敷料是指特殊专科使用，具有促进伤口愈合、减少瘢痕、止痛功能的敷料）</v>
          </cell>
          <cell r="E1265" t="str">
            <v>次</v>
          </cell>
          <cell r="F1265">
            <v>33</v>
          </cell>
          <cell r="G1265">
            <v>33</v>
          </cell>
          <cell r="H1265">
            <v>33</v>
          </cell>
          <cell r="I1265" t="str">
            <v>计价单位以1％体表面积为一次,仅适用于烧伤面积10%以下。</v>
          </cell>
        </row>
        <row r="1266">
          <cell r="A1266">
            <v>31140005601</v>
          </cell>
          <cell r="B1266" t="str">
            <v>灼伤换药</v>
          </cell>
        </row>
        <row r="1266">
          <cell r="D1266" t="str">
            <v>功能性敷料（功能性敷料是指特殊专科使用，具有促进伤口愈合、减少瘢痕、止痛功能的敷料）</v>
          </cell>
          <cell r="E1266" t="str">
            <v>次</v>
          </cell>
          <cell r="F1266">
            <v>33</v>
          </cell>
          <cell r="G1266">
            <v>33</v>
          </cell>
          <cell r="H1266">
            <v>33</v>
          </cell>
          <cell r="I1266" t="str">
            <v>计价单位以1％体表面积为一次，仅适用于烧伤面积10%以下。</v>
          </cell>
        </row>
        <row r="1267">
          <cell r="A1267">
            <v>31140005602</v>
          </cell>
          <cell r="B1267" t="str">
            <v>烧（灼）伤换药(面积＞50%)</v>
          </cell>
        </row>
        <row r="1267">
          <cell r="D1267" t="str">
            <v>功能性敷料（功能性敷料是指特殊专科使用，具有促进伤口愈合、减少瘢痕、止痛功能的敷料）</v>
          </cell>
          <cell r="E1267" t="str">
            <v>次</v>
          </cell>
          <cell r="F1267">
            <v>910</v>
          </cell>
          <cell r="G1267">
            <v>910</v>
          </cell>
          <cell r="H1267">
            <v>910</v>
          </cell>
        </row>
        <row r="1268">
          <cell r="A1268">
            <v>31140005603</v>
          </cell>
          <cell r="B1268" t="str">
            <v>烧（灼）伤换药(面积＞30%)</v>
          </cell>
        </row>
        <row r="1268">
          <cell r="D1268" t="str">
            <v>功能性敷料（功能性敷料是指特殊专科使用，具有促进伤口愈合、减少瘢痕、止痛功能的敷料）</v>
          </cell>
          <cell r="E1268" t="str">
            <v>次</v>
          </cell>
          <cell r="F1268">
            <v>520</v>
          </cell>
          <cell r="G1268">
            <v>520</v>
          </cell>
          <cell r="H1268">
            <v>520</v>
          </cell>
        </row>
        <row r="1269">
          <cell r="A1269">
            <v>31140005604</v>
          </cell>
          <cell r="B1269" t="str">
            <v>烧（灼）伤换药(面积＞10%)</v>
          </cell>
        </row>
        <row r="1269">
          <cell r="D1269" t="str">
            <v>功能性敷料（功能性敷料是指特殊专科使用，具有促进伤口愈合、减少瘢痕、止痛功能的敷料）</v>
          </cell>
          <cell r="E1269" t="str">
            <v>次</v>
          </cell>
          <cell r="F1269">
            <v>365</v>
          </cell>
          <cell r="G1269">
            <v>365</v>
          </cell>
          <cell r="H1269">
            <v>365</v>
          </cell>
        </row>
        <row r="1270">
          <cell r="A1270">
            <v>31140090100</v>
          </cell>
          <cell r="B1270" t="str">
            <v>烧伤冲洗清创术(面积≤10%)</v>
          </cell>
          <cell r="C1270" t="str">
            <v>含换药</v>
          </cell>
          <cell r="D1270" t="str">
            <v>功能性敷料（功能性敷料是指特殊专科使用，具有促进伤口愈合、减少瘢痕、止痛功能的敷料）</v>
          </cell>
          <cell r="E1270" t="str">
            <v>次</v>
          </cell>
          <cell r="F1270">
            <v>33</v>
          </cell>
          <cell r="G1270">
            <v>33</v>
          </cell>
          <cell r="H1270">
            <v>33</v>
          </cell>
        </row>
        <row r="1271">
          <cell r="A1271">
            <v>31140090101</v>
          </cell>
          <cell r="B1271" t="str">
            <v>灼伤清创</v>
          </cell>
          <cell r="C1271" t="str">
            <v>含换药</v>
          </cell>
          <cell r="D1271" t="str">
            <v>功能性敷料（功能性敷料是指特殊专科使用，具有促进伤口愈合、减少瘢痕、止痛功能的敷料）</v>
          </cell>
          <cell r="E1271" t="str">
            <v>次</v>
          </cell>
          <cell r="F1271">
            <v>33</v>
          </cell>
          <cell r="G1271">
            <v>33</v>
          </cell>
          <cell r="H1271">
            <v>33</v>
          </cell>
        </row>
        <row r="1272">
          <cell r="A1272">
            <v>31140090200</v>
          </cell>
          <cell r="B1272" t="str">
            <v>乳腺肿物穿刺术</v>
          </cell>
        </row>
        <row r="1272">
          <cell r="E1272" t="str">
            <v>次</v>
          </cell>
          <cell r="F1272">
            <v>65</v>
          </cell>
          <cell r="G1272">
            <v>65</v>
          </cell>
          <cell r="H1272">
            <v>65</v>
          </cell>
        </row>
        <row r="1273">
          <cell r="A1273">
            <v>31140090300</v>
          </cell>
          <cell r="B1273" t="str">
            <v>脓肿切开引流术</v>
          </cell>
          <cell r="C1273" t="str">
            <v>含体表、软组织感染化脓切开引流</v>
          </cell>
        </row>
        <row r="1273">
          <cell r="E1273" t="str">
            <v>次</v>
          </cell>
          <cell r="F1273">
            <v>130</v>
          </cell>
          <cell r="G1273">
            <v>130</v>
          </cell>
          <cell r="H1273">
            <v>130</v>
          </cell>
        </row>
        <row r="1274">
          <cell r="A1274">
            <v>31140090301</v>
          </cell>
          <cell r="B1274" t="str">
            <v>术后创口二期缝合术</v>
          </cell>
        </row>
        <row r="1274">
          <cell r="E1274" t="str">
            <v>次</v>
          </cell>
          <cell r="F1274">
            <v>130</v>
          </cell>
          <cell r="G1274">
            <v>130</v>
          </cell>
          <cell r="H1274">
            <v>130</v>
          </cell>
        </row>
        <row r="1275">
          <cell r="A1275">
            <v>31140090400</v>
          </cell>
          <cell r="B1275" t="str">
            <v>盐酸氨酮戊酸光动力治疗</v>
          </cell>
        </row>
        <row r="1275">
          <cell r="D1275" t="str">
            <v>光敏剂</v>
          </cell>
          <cell r="E1275" t="str">
            <v>次</v>
          </cell>
          <cell r="F1275">
            <v>400</v>
          </cell>
          <cell r="G1275">
            <v>400</v>
          </cell>
          <cell r="H1275">
            <v>400</v>
          </cell>
        </row>
        <row r="1276">
          <cell r="A1276">
            <v>3115</v>
          </cell>
          <cell r="B1276" t="str">
            <v>15．精神心理卫生</v>
          </cell>
        </row>
        <row r="1277">
          <cell r="A1277">
            <v>311501</v>
          </cell>
          <cell r="B1277" t="str">
            <v>精神科量表测查</v>
          </cell>
        </row>
        <row r="1277">
          <cell r="I1277" t="str">
            <v>同种量表每人每周最多按一次计价</v>
          </cell>
        </row>
        <row r="1278">
          <cell r="A1278">
            <v>311501001</v>
          </cell>
          <cell r="B1278" t="str">
            <v>精神科A类量表测查，包括</v>
          </cell>
        </row>
        <row r="1279">
          <cell r="A1279">
            <v>31150100101</v>
          </cell>
          <cell r="B1279" t="str">
            <v>宗(Zung)氏焦虑自评量表</v>
          </cell>
        </row>
        <row r="1279">
          <cell r="E1279" t="str">
            <v>次</v>
          </cell>
          <cell r="F1279">
            <v>24</v>
          </cell>
          <cell r="G1279">
            <v>24</v>
          </cell>
          <cell r="H1279">
            <v>24</v>
          </cell>
          <cell r="I1279" t="str">
            <v>测查时间30分钟以内</v>
          </cell>
        </row>
        <row r="1280">
          <cell r="A1280">
            <v>31150100102</v>
          </cell>
          <cell r="B1280" t="str">
            <v>宗(Zung)氏抑郁自评量表</v>
          </cell>
        </row>
        <row r="1280">
          <cell r="E1280" t="str">
            <v>次</v>
          </cell>
          <cell r="F1280">
            <v>24</v>
          </cell>
          <cell r="G1280">
            <v>24</v>
          </cell>
          <cell r="H1280">
            <v>24</v>
          </cell>
          <cell r="I1280" t="str">
            <v>测查时间30分钟以内</v>
          </cell>
        </row>
        <row r="1281">
          <cell r="A1281">
            <v>31150100103</v>
          </cell>
          <cell r="B1281" t="str">
            <v>汉密尔顿焦虑量表</v>
          </cell>
        </row>
        <row r="1281">
          <cell r="E1281" t="str">
            <v>次</v>
          </cell>
          <cell r="F1281">
            <v>24</v>
          </cell>
          <cell r="G1281">
            <v>24</v>
          </cell>
          <cell r="H1281">
            <v>24</v>
          </cell>
          <cell r="I1281" t="str">
            <v>测查时间30分钟以内</v>
          </cell>
        </row>
        <row r="1282">
          <cell r="A1282">
            <v>31150100104</v>
          </cell>
          <cell r="B1282" t="str">
            <v>汉密尔顿抑郁量表</v>
          </cell>
        </row>
        <row r="1282">
          <cell r="E1282" t="str">
            <v>次</v>
          </cell>
          <cell r="F1282">
            <v>24</v>
          </cell>
          <cell r="G1282">
            <v>24</v>
          </cell>
          <cell r="H1282">
            <v>24</v>
          </cell>
          <cell r="I1282" t="str">
            <v>测查时间30分钟以内</v>
          </cell>
        </row>
        <row r="1283">
          <cell r="A1283">
            <v>31150100105</v>
          </cell>
          <cell r="B1283" t="str">
            <v>艾森贝格（Asberg）抗抑郁剂副反应量表</v>
          </cell>
        </row>
        <row r="1283">
          <cell r="E1283" t="str">
            <v>次</v>
          </cell>
          <cell r="F1283">
            <v>20</v>
          </cell>
          <cell r="G1283">
            <v>20</v>
          </cell>
          <cell r="H1283">
            <v>20</v>
          </cell>
          <cell r="I1283" t="str">
            <v>测查时间30分钟以内</v>
          </cell>
        </row>
        <row r="1284">
          <cell r="A1284">
            <v>31150100106</v>
          </cell>
          <cell r="B1284" t="str">
            <v>躁狂状态评定量表</v>
          </cell>
        </row>
        <row r="1284">
          <cell r="E1284" t="str">
            <v>次</v>
          </cell>
          <cell r="F1284">
            <v>24</v>
          </cell>
          <cell r="G1284">
            <v>24</v>
          </cell>
          <cell r="H1284">
            <v>24</v>
          </cell>
          <cell r="I1284" t="str">
            <v>测查时间30分钟以内</v>
          </cell>
        </row>
        <row r="1285">
          <cell r="A1285">
            <v>31150100107</v>
          </cell>
          <cell r="B1285" t="str">
            <v>简明精神病评定量表(BPRS)</v>
          </cell>
        </row>
        <row r="1285">
          <cell r="E1285" t="str">
            <v>次</v>
          </cell>
          <cell r="F1285">
            <v>24</v>
          </cell>
          <cell r="G1285">
            <v>24</v>
          </cell>
          <cell r="H1285">
            <v>24</v>
          </cell>
          <cell r="I1285" t="str">
            <v>测查时间30分钟以内</v>
          </cell>
        </row>
        <row r="1286">
          <cell r="A1286">
            <v>31150100108</v>
          </cell>
          <cell r="B1286" t="str">
            <v>五分量表</v>
          </cell>
        </row>
        <row r="1286">
          <cell r="E1286" t="str">
            <v>次</v>
          </cell>
          <cell r="F1286">
            <v>20</v>
          </cell>
          <cell r="G1286">
            <v>20</v>
          </cell>
          <cell r="H1286">
            <v>20</v>
          </cell>
          <cell r="I1286" t="str">
            <v>测查时间30分钟以内</v>
          </cell>
        </row>
        <row r="1287">
          <cell r="A1287">
            <v>31150100109</v>
          </cell>
          <cell r="B1287" t="str">
            <v>临床总体印象量表(CGI)</v>
          </cell>
        </row>
        <row r="1287">
          <cell r="E1287" t="str">
            <v>次</v>
          </cell>
          <cell r="F1287">
            <v>24</v>
          </cell>
          <cell r="G1287">
            <v>24</v>
          </cell>
          <cell r="H1287">
            <v>24</v>
          </cell>
          <cell r="I1287" t="str">
            <v>测查时间30分钟以内</v>
          </cell>
        </row>
        <row r="1288">
          <cell r="A1288">
            <v>31150100110</v>
          </cell>
          <cell r="B1288" t="str">
            <v>药物副作用量表</v>
          </cell>
        </row>
        <row r="1288">
          <cell r="E1288" t="str">
            <v>次</v>
          </cell>
          <cell r="F1288">
            <v>24</v>
          </cell>
          <cell r="G1288">
            <v>24</v>
          </cell>
          <cell r="H1288">
            <v>24</v>
          </cell>
          <cell r="I1288" t="str">
            <v>测查时间30分钟以内</v>
          </cell>
        </row>
        <row r="1289">
          <cell r="A1289">
            <v>31150100111</v>
          </cell>
          <cell r="B1289" t="str">
            <v>不自主运动评定量表</v>
          </cell>
        </row>
        <row r="1289">
          <cell r="E1289" t="str">
            <v>次</v>
          </cell>
          <cell r="F1289">
            <v>20</v>
          </cell>
          <cell r="G1289">
            <v>20</v>
          </cell>
          <cell r="H1289">
            <v>20</v>
          </cell>
          <cell r="I1289" t="str">
            <v>测查时间30分钟以内</v>
          </cell>
        </row>
        <row r="1290">
          <cell r="A1290">
            <v>31150100112</v>
          </cell>
          <cell r="B1290" t="str">
            <v>迟发运动障碍评定量表</v>
          </cell>
        </row>
        <row r="1290">
          <cell r="E1290" t="str">
            <v>次</v>
          </cell>
          <cell r="F1290">
            <v>20</v>
          </cell>
          <cell r="G1290">
            <v>20</v>
          </cell>
          <cell r="H1290">
            <v>20</v>
          </cell>
          <cell r="I1290" t="str">
            <v>测查时间30分钟以内</v>
          </cell>
        </row>
        <row r="1291">
          <cell r="A1291">
            <v>31150100113</v>
          </cell>
          <cell r="B1291" t="str">
            <v>锥体外系副作用量表</v>
          </cell>
        </row>
        <row r="1291">
          <cell r="E1291" t="str">
            <v>次</v>
          </cell>
          <cell r="F1291">
            <v>20</v>
          </cell>
          <cell r="G1291">
            <v>20</v>
          </cell>
          <cell r="H1291">
            <v>20</v>
          </cell>
          <cell r="I1291" t="str">
            <v>测查时间30分钟以内</v>
          </cell>
        </row>
        <row r="1292">
          <cell r="A1292">
            <v>31150100114</v>
          </cell>
          <cell r="B1292" t="str">
            <v>气质量表</v>
          </cell>
        </row>
        <row r="1292">
          <cell r="E1292" t="str">
            <v>次</v>
          </cell>
          <cell r="F1292">
            <v>24</v>
          </cell>
          <cell r="G1292">
            <v>24</v>
          </cell>
          <cell r="H1292">
            <v>24</v>
          </cell>
          <cell r="I1292" t="str">
            <v>测查时间30分钟以内</v>
          </cell>
        </row>
        <row r="1293">
          <cell r="A1293">
            <v>31150100115</v>
          </cell>
          <cell r="B1293" t="str">
            <v>艾森贝格行为量表</v>
          </cell>
        </row>
        <row r="1293">
          <cell r="E1293" t="str">
            <v>次</v>
          </cell>
          <cell r="F1293">
            <v>20</v>
          </cell>
          <cell r="G1293">
            <v>20</v>
          </cell>
          <cell r="H1293">
            <v>20</v>
          </cell>
          <cell r="I1293" t="str">
            <v>测查时间30分钟以内</v>
          </cell>
        </row>
        <row r="1294">
          <cell r="A1294">
            <v>31150100116</v>
          </cell>
          <cell r="B1294" t="str">
            <v>常识注意测验</v>
          </cell>
        </row>
        <row r="1294">
          <cell r="E1294" t="str">
            <v>次</v>
          </cell>
          <cell r="F1294">
            <v>20</v>
          </cell>
          <cell r="G1294">
            <v>20</v>
          </cell>
          <cell r="H1294">
            <v>20</v>
          </cell>
          <cell r="I1294" t="str">
            <v>测查时间30分钟以内</v>
          </cell>
        </row>
        <row r="1295">
          <cell r="A1295">
            <v>31150100117</v>
          </cell>
          <cell r="B1295" t="str">
            <v>简明心理状况测验(MMSE) </v>
          </cell>
        </row>
        <row r="1295">
          <cell r="E1295" t="str">
            <v>次</v>
          </cell>
          <cell r="F1295">
            <v>24</v>
          </cell>
          <cell r="G1295">
            <v>24</v>
          </cell>
          <cell r="H1295">
            <v>24</v>
          </cell>
          <cell r="I1295" t="str">
            <v>测查时间30分钟以内</v>
          </cell>
        </row>
        <row r="1296">
          <cell r="A1296">
            <v>31150100118</v>
          </cell>
          <cell r="B1296" t="str">
            <v>瞬时记忆测验  </v>
          </cell>
        </row>
        <row r="1296">
          <cell r="E1296" t="str">
            <v>次</v>
          </cell>
          <cell r="F1296">
            <v>20</v>
          </cell>
          <cell r="G1296">
            <v>20</v>
          </cell>
          <cell r="H1296">
            <v>20</v>
          </cell>
          <cell r="I1296" t="str">
            <v>测查时间30分钟以内</v>
          </cell>
        </row>
        <row r="1297">
          <cell r="A1297">
            <v>31150100119</v>
          </cell>
          <cell r="B1297" t="str">
            <v>长谷川痴呆测验</v>
          </cell>
        </row>
        <row r="1297">
          <cell r="E1297" t="str">
            <v>次</v>
          </cell>
          <cell r="F1297">
            <v>20</v>
          </cell>
          <cell r="G1297">
            <v>20</v>
          </cell>
          <cell r="H1297">
            <v>20</v>
          </cell>
          <cell r="I1297" t="str">
            <v>测查时间30分钟以内</v>
          </cell>
        </row>
        <row r="1298">
          <cell r="A1298">
            <v>31150100120</v>
          </cell>
          <cell r="B1298" t="str">
            <v>认知方式测定</v>
          </cell>
        </row>
        <row r="1298">
          <cell r="E1298" t="str">
            <v>次</v>
          </cell>
          <cell r="F1298">
            <v>20</v>
          </cell>
          <cell r="G1298">
            <v>20</v>
          </cell>
          <cell r="H1298">
            <v>20</v>
          </cell>
          <cell r="I1298" t="str">
            <v>测查时间30分钟以内</v>
          </cell>
        </row>
        <row r="1299">
          <cell r="A1299">
            <v>31150100121</v>
          </cell>
          <cell r="B1299" t="str">
            <v>小学生推理能力测定 </v>
          </cell>
        </row>
        <row r="1299">
          <cell r="E1299" t="str">
            <v>次</v>
          </cell>
          <cell r="F1299">
            <v>20</v>
          </cell>
          <cell r="G1299">
            <v>20</v>
          </cell>
          <cell r="H1299">
            <v>20</v>
          </cell>
          <cell r="I1299" t="str">
            <v>测查时间30分钟以内</v>
          </cell>
        </row>
        <row r="1300">
          <cell r="A1300">
            <v>31150100122</v>
          </cell>
          <cell r="B1300" t="str">
            <v>儿童内外控量表  </v>
          </cell>
        </row>
        <row r="1300">
          <cell r="E1300" t="str">
            <v>次</v>
          </cell>
          <cell r="F1300">
            <v>20</v>
          </cell>
          <cell r="G1300">
            <v>20</v>
          </cell>
          <cell r="H1300">
            <v>20</v>
          </cell>
          <cell r="I1300" t="str">
            <v>测查时间30分钟以内</v>
          </cell>
        </row>
        <row r="1301">
          <cell r="A1301">
            <v>31150100123</v>
          </cell>
          <cell r="B1301" t="str">
            <v>儿童孤独行为检查量表 </v>
          </cell>
        </row>
        <row r="1301">
          <cell r="E1301" t="str">
            <v>次</v>
          </cell>
          <cell r="F1301">
            <v>24</v>
          </cell>
          <cell r="G1301">
            <v>24</v>
          </cell>
          <cell r="H1301">
            <v>24</v>
          </cell>
          <cell r="I1301" t="str">
            <v>测查时间30分钟以内</v>
          </cell>
        </row>
        <row r="1302">
          <cell r="A1302">
            <v>31150100124</v>
          </cell>
          <cell r="B1302" t="str">
            <v>康奈氏(Conners)儿童行为量表</v>
          </cell>
        </row>
        <row r="1302">
          <cell r="E1302" t="str">
            <v>次</v>
          </cell>
          <cell r="F1302">
            <v>24</v>
          </cell>
          <cell r="G1302">
            <v>24</v>
          </cell>
          <cell r="H1302">
            <v>24</v>
          </cell>
          <cell r="I1302" t="str">
            <v>测查时间30分钟以内</v>
          </cell>
        </row>
        <row r="1303">
          <cell r="A1303">
            <v>31150100125</v>
          </cell>
          <cell r="B1303" t="str">
            <v>阿成贝切(Achenbach)儿童行为量表 </v>
          </cell>
        </row>
        <row r="1303">
          <cell r="E1303" t="str">
            <v>次</v>
          </cell>
          <cell r="F1303">
            <v>20</v>
          </cell>
          <cell r="G1303">
            <v>20</v>
          </cell>
          <cell r="H1303">
            <v>20</v>
          </cell>
          <cell r="I1303" t="str">
            <v>测查时间30分钟以内</v>
          </cell>
        </row>
        <row r="1304">
          <cell r="A1304">
            <v>31150100126</v>
          </cell>
          <cell r="B1304" t="str">
            <v>注意广度测定     </v>
          </cell>
        </row>
        <row r="1304">
          <cell r="E1304" t="str">
            <v>次</v>
          </cell>
          <cell r="F1304">
            <v>24</v>
          </cell>
          <cell r="G1304">
            <v>24</v>
          </cell>
          <cell r="H1304">
            <v>24</v>
          </cell>
          <cell r="I1304" t="str">
            <v>测查时间30分钟以内</v>
          </cell>
        </row>
        <row r="1305">
          <cell r="A1305">
            <v>31150100127</v>
          </cell>
          <cell r="B1305" t="str">
            <v>注意分配测定</v>
          </cell>
        </row>
        <row r="1305">
          <cell r="E1305" t="str">
            <v>次</v>
          </cell>
          <cell r="F1305">
            <v>24</v>
          </cell>
          <cell r="G1305">
            <v>24</v>
          </cell>
          <cell r="H1305">
            <v>24</v>
          </cell>
          <cell r="I1305" t="str">
            <v>测查时间30分钟以内</v>
          </cell>
        </row>
        <row r="1306">
          <cell r="A1306">
            <v>31150100128</v>
          </cell>
          <cell r="B1306" t="str">
            <v>短时记忆广度测定</v>
          </cell>
        </row>
        <row r="1306">
          <cell r="E1306" t="str">
            <v>次</v>
          </cell>
          <cell r="F1306">
            <v>20</v>
          </cell>
          <cell r="G1306">
            <v>20</v>
          </cell>
          <cell r="H1306">
            <v>20</v>
          </cell>
          <cell r="I1306" t="str">
            <v>测查时间30分钟以内</v>
          </cell>
        </row>
        <row r="1307">
          <cell r="A1307">
            <v>31150100129</v>
          </cell>
          <cell r="B1307" t="str">
            <v>瞬时记忆广度测定 </v>
          </cell>
        </row>
        <row r="1307">
          <cell r="E1307" t="str">
            <v>次</v>
          </cell>
          <cell r="F1307">
            <v>20</v>
          </cell>
          <cell r="G1307">
            <v>20</v>
          </cell>
          <cell r="H1307">
            <v>20</v>
          </cell>
          <cell r="I1307" t="str">
            <v>测查时间30分钟以内</v>
          </cell>
        </row>
        <row r="1308">
          <cell r="A1308">
            <v>31150100130</v>
          </cell>
          <cell r="B1308" t="str">
            <v>检查空间位置记忆广度测定</v>
          </cell>
        </row>
        <row r="1308">
          <cell r="E1308" t="str">
            <v>次</v>
          </cell>
          <cell r="F1308">
            <v>20</v>
          </cell>
          <cell r="G1308">
            <v>20</v>
          </cell>
          <cell r="H1308">
            <v>20</v>
          </cell>
          <cell r="I1308" t="str">
            <v>测查时间30分钟以内</v>
          </cell>
        </row>
        <row r="1309">
          <cell r="A1309">
            <v>31150100131</v>
          </cell>
          <cell r="B1309" t="str">
            <v>再认能力测定感统量表</v>
          </cell>
        </row>
        <row r="1309">
          <cell r="E1309" t="str">
            <v>次</v>
          </cell>
          <cell r="F1309">
            <v>20</v>
          </cell>
          <cell r="G1309">
            <v>20</v>
          </cell>
          <cell r="H1309">
            <v>20</v>
          </cell>
          <cell r="I1309" t="str">
            <v>测查时间30分钟以内</v>
          </cell>
        </row>
        <row r="1310">
          <cell r="A1310">
            <v>31150100132</v>
          </cell>
          <cell r="B1310" t="str">
            <v>日常生活能力评定量表</v>
          </cell>
        </row>
        <row r="1310">
          <cell r="E1310" t="str">
            <v>次</v>
          </cell>
          <cell r="F1310">
            <v>24</v>
          </cell>
          <cell r="G1310">
            <v>24</v>
          </cell>
          <cell r="H1310">
            <v>24</v>
          </cell>
          <cell r="I1310" t="str">
            <v>测查时间30分钟以内</v>
          </cell>
        </row>
        <row r="1311">
          <cell r="A1311">
            <v>31150100133</v>
          </cell>
          <cell r="B1311" t="str">
            <v>智力成就责任问卷 </v>
          </cell>
        </row>
        <row r="1311">
          <cell r="E1311" t="str">
            <v>次</v>
          </cell>
          <cell r="F1311">
            <v>20</v>
          </cell>
          <cell r="G1311">
            <v>20</v>
          </cell>
          <cell r="H1311">
            <v>20</v>
          </cell>
          <cell r="I1311" t="str">
            <v>测查时间30分钟以内</v>
          </cell>
        </row>
        <row r="1312">
          <cell r="A1312">
            <v>31150100134</v>
          </cell>
          <cell r="B1312" t="str">
            <v>丹佛小儿智能发育筛查表</v>
          </cell>
        </row>
        <row r="1312">
          <cell r="E1312" t="str">
            <v>次</v>
          </cell>
          <cell r="F1312">
            <v>24</v>
          </cell>
          <cell r="G1312">
            <v>24</v>
          </cell>
          <cell r="H1312">
            <v>24</v>
          </cell>
          <cell r="I1312" t="str">
            <v>测查时间30分钟以内</v>
          </cell>
        </row>
        <row r="1313">
          <cell r="A1313">
            <v>31150100135</v>
          </cell>
          <cell r="B1313" t="str">
            <v>比奈智力测定(10岁以下) </v>
          </cell>
        </row>
        <row r="1313">
          <cell r="E1313" t="str">
            <v>次</v>
          </cell>
          <cell r="F1313">
            <v>20</v>
          </cell>
          <cell r="G1313">
            <v>20</v>
          </cell>
          <cell r="H1313">
            <v>20</v>
          </cell>
          <cell r="I1313" t="str">
            <v>测查时间30分钟以内</v>
          </cell>
        </row>
        <row r="1314">
          <cell r="A1314">
            <v>31150100136</v>
          </cell>
          <cell r="B1314" t="str">
            <v>绘人智力测定          </v>
          </cell>
        </row>
        <row r="1314">
          <cell r="E1314" t="str">
            <v>次</v>
          </cell>
          <cell r="F1314">
            <v>20</v>
          </cell>
          <cell r="G1314">
            <v>20</v>
          </cell>
          <cell r="H1314">
            <v>20</v>
          </cell>
          <cell r="I1314" t="str">
            <v>测查时间30分钟以内</v>
          </cell>
        </row>
        <row r="1315">
          <cell r="A1315">
            <v>31150100137</v>
          </cell>
          <cell r="B1315" t="str">
            <v>思维型、艺术型测定 </v>
          </cell>
        </row>
        <row r="1315">
          <cell r="E1315" t="str">
            <v>次</v>
          </cell>
          <cell r="F1315">
            <v>20</v>
          </cell>
          <cell r="G1315">
            <v>20</v>
          </cell>
          <cell r="H1315">
            <v>20</v>
          </cell>
          <cell r="I1315" t="str">
            <v>测查时间30分钟以内</v>
          </cell>
        </row>
        <row r="1316">
          <cell r="A1316">
            <v>31150100138</v>
          </cell>
          <cell r="B1316" t="str">
            <v>儿童抑郁障碍自评量表 </v>
          </cell>
        </row>
        <row r="1316">
          <cell r="E1316" t="str">
            <v>次</v>
          </cell>
          <cell r="F1316">
            <v>20</v>
          </cell>
          <cell r="G1316">
            <v>20</v>
          </cell>
          <cell r="H1316">
            <v>20</v>
          </cell>
          <cell r="I1316" t="str">
            <v>测查时间30分钟以内</v>
          </cell>
        </row>
        <row r="1317">
          <cell r="A1317">
            <v>31150100139</v>
          </cell>
          <cell r="B1317" t="str">
            <v>大体评定量表</v>
          </cell>
        </row>
        <row r="1317">
          <cell r="E1317" t="str">
            <v>次</v>
          </cell>
          <cell r="F1317">
            <v>24</v>
          </cell>
          <cell r="G1317">
            <v>24</v>
          </cell>
          <cell r="H1317">
            <v>24</v>
          </cell>
          <cell r="I1317" t="str">
            <v>测查时间30分钟以内</v>
          </cell>
        </row>
        <row r="1318">
          <cell r="A1318">
            <v>31150100140</v>
          </cell>
          <cell r="B1318" t="str">
            <v>康乃尔医学指数  </v>
          </cell>
        </row>
        <row r="1318">
          <cell r="E1318" t="str">
            <v>次</v>
          </cell>
          <cell r="F1318">
            <v>20</v>
          </cell>
          <cell r="G1318">
            <v>20</v>
          </cell>
          <cell r="H1318">
            <v>20</v>
          </cell>
          <cell r="I1318" t="str">
            <v>测查时间30分钟以内</v>
          </cell>
        </row>
        <row r="1319">
          <cell r="A1319">
            <v>31150100141</v>
          </cell>
          <cell r="B1319" t="str">
            <v>性自我防卫能力评定量表 </v>
          </cell>
        </row>
        <row r="1319">
          <cell r="E1319" t="str">
            <v>次</v>
          </cell>
          <cell r="F1319">
            <v>20</v>
          </cell>
          <cell r="G1319">
            <v>20</v>
          </cell>
          <cell r="H1319">
            <v>20</v>
          </cell>
          <cell r="I1319" t="str">
            <v>测查时间30分钟以内</v>
          </cell>
        </row>
        <row r="1320">
          <cell r="A1320">
            <v>31150100142</v>
          </cell>
          <cell r="B1320" t="str">
            <v>睡眠质量指数   </v>
          </cell>
        </row>
        <row r="1320">
          <cell r="E1320" t="str">
            <v>次</v>
          </cell>
          <cell r="F1320">
            <v>20</v>
          </cell>
          <cell r="G1320">
            <v>20</v>
          </cell>
          <cell r="H1320">
            <v>20</v>
          </cell>
          <cell r="I1320" t="str">
            <v>测查时间30分钟以内</v>
          </cell>
        </row>
        <row r="1321">
          <cell r="A1321">
            <v>31150100143</v>
          </cell>
          <cell r="B1321" t="str">
            <v>催眠感受性测定    </v>
          </cell>
        </row>
        <row r="1321">
          <cell r="E1321" t="str">
            <v>次</v>
          </cell>
          <cell r="F1321">
            <v>20</v>
          </cell>
          <cell r="G1321">
            <v>20</v>
          </cell>
          <cell r="H1321">
            <v>20</v>
          </cell>
          <cell r="I1321" t="str">
            <v>测查时间30分钟以内</v>
          </cell>
        </row>
        <row r="1322">
          <cell r="A1322">
            <v>31150100144</v>
          </cell>
          <cell r="B1322" t="str">
            <v>酒精与药物依赖量表</v>
          </cell>
        </row>
        <row r="1322">
          <cell r="E1322" t="str">
            <v>次</v>
          </cell>
          <cell r="F1322">
            <v>20</v>
          </cell>
          <cell r="G1322">
            <v>20</v>
          </cell>
          <cell r="H1322">
            <v>20</v>
          </cell>
          <cell r="I1322" t="str">
            <v>测查时间30分钟以内</v>
          </cell>
        </row>
        <row r="1323">
          <cell r="A1323">
            <v>31150100145</v>
          </cell>
          <cell r="B1323" t="str">
            <v>神经性厌食评定量表   </v>
          </cell>
        </row>
        <row r="1323">
          <cell r="E1323" t="str">
            <v>次</v>
          </cell>
          <cell r="F1323">
            <v>20</v>
          </cell>
          <cell r="G1323">
            <v>20</v>
          </cell>
          <cell r="H1323">
            <v>20</v>
          </cell>
          <cell r="I1323" t="str">
            <v>测查时间30分钟以内</v>
          </cell>
        </row>
        <row r="1324">
          <cell r="A1324">
            <v>31150100146</v>
          </cell>
          <cell r="B1324" t="str">
            <v>成人智残评定量表 </v>
          </cell>
        </row>
        <row r="1324">
          <cell r="E1324" t="str">
            <v>次</v>
          </cell>
          <cell r="F1324">
            <v>20</v>
          </cell>
          <cell r="G1324">
            <v>20</v>
          </cell>
          <cell r="H1324">
            <v>20</v>
          </cell>
          <cell r="I1324" t="str">
            <v>测查时间30分钟以内</v>
          </cell>
        </row>
        <row r="1325">
          <cell r="A1325">
            <v>31150100147</v>
          </cell>
          <cell r="B1325" t="str">
            <v>护士用住院病人观察量表    </v>
          </cell>
        </row>
        <row r="1325">
          <cell r="E1325" t="str">
            <v>次</v>
          </cell>
          <cell r="F1325">
            <v>24</v>
          </cell>
          <cell r="G1325">
            <v>24</v>
          </cell>
          <cell r="H1325">
            <v>24</v>
          </cell>
          <cell r="I1325" t="str">
            <v>测查时间30分钟以内</v>
          </cell>
        </row>
        <row r="1326">
          <cell r="A1326">
            <v>31150100148</v>
          </cell>
          <cell r="B1326" t="str">
            <v>精神护理观察量表</v>
          </cell>
        </row>
        <row r="1326">
          <cell r="E1326" t="str">
            <v>次</v>
          </cell>
          <cell r="F1326">
            <v>24</v>
          </cell>
          <cell r="G1326">
            <v>24</v>
          </cell>
          <cell r="H1326">
            <v>24</v>
          </cell>
          <cell r="I1326" t="str">
            <v>测查时间30分钟以内</v>
          </cell>
        </row>
        <row r="1327">
          <cell r="A1327">
            <v>31150100149</v>
          </cell>
          <cell r="B1327" t="str">
            <v>自杀态度调查  </v>
          </cell>
        </row>
        <row r="1327">
          <cell r="E1327" t="str">
            <v>次</v>
          </cell>
          <cell r="F1327">
            <v>20</v>
          </cell>
          <cell r="G1327">
            <v>20</v>
          </cell>
          <cell r="H1327">
            <v>20</v>
          </cell>
          <cell r="I1327" t="str">
            <v>测查时间30分钟以内</v>
          </cell>
        </row>
        <row r="1328">
          <cell r="A1328">
            <v>31150100150</v>
          </cell>
          <cell r="B1328" t="str">
            <v>惊恐障碍评定量表 </v>
          </cell>
        </row>
        <row r="1328">
          <cell r="E1328" t="str">
            <v>次</v>
          </cell>
          <cell r="F1328">
            <v>20</v>
          </cell>
          <cell r="G1328">
            <v>20</v>
          </cell>
          <cell r="H1328">
            <v>20</v>
          </cell>
          <cell r="I1328" t="str">
            <v>测查时间30分钟以内</v>
          </cell>
        </row>
        <row r="1329">
          <cell r="A1329">
            <v>31150100151</v>
          </cell>
          <cell r="B1329" t="str">
            <v>老年病例全面观察量表  </v>
          </cell>
        </row>
        <row r="1329">
          <cell r="E1329" t="str">
            <v>次</v>
          </cell>
          <cell r="F1329">
            <v>24</v>
          </cell>
          <cell r="G1329">
            <v>24</v>
          </cell>
          <cell r="H1329">
            <v>24</v>
          </cell>
          <cell r="I1329" t="str">
            <v>测查时间30分钟以内</v>
          </cell>
        </row>
        <row r="1330">
          <cell r="A1330">
            <v>31150100152</v>
          </cell>
          <cell r="B1330" t="str">
            <v>Conners父母问卷(PSQ)  </v>
          </cell>
        </row>
        <row r="1330">
          <cell r="E1330" t="str">
            <v>次</v>
          </cell>
          <cell r="F1330">
            <v>24</v>
          </cell>
          <cell r="G1330">
            <v>24</v>
          </cell>
          <cell r="H1330">
            <v>24</v>
          </cell>
          <cell r="I1330" t="str">
            <v>测查时间30分钟以内</v>
          </cell>
        </row>
        <row r="1331">
          <cell r="A1331">
            <v>311501002</v>
          </cell>
          <cell r="B1331" t="str">
            <v>精神科B类量表测查，包括</v>
          </cell>
        </row>
        <row r="1332">
          <cell r="A1332">
            <v>31150100201</v>
          </cell>
          <cell r="B1332" t="str">
            <v>阳性和阴性精神症状评定(PANSS)量表</v>
          </cell>
        </row>
        <row r="1332">
          <cell r="E1332" t="str">
            <v>次</v>
          </cell>
          <cell r="F1332">
            <v>39</v>
          </cell>
          <cell r="G1332">
            <v>39</v>
          </cell>
          <cell r="H1332">
            <v>39</v>
          </cell>
          <cell r="I1332" t="str">
            <v>测查时间30—60分钟</v>
          </cell>
        </row>
        <row r="1333">
          <cell r="A1333">
            <v>31150100202</v>
          </cell>
          <cell r="B1333" t="str">
            <v>慢性精神病标准化评定量表</v>
          </cell>
        </row>
        <row r="1333">
          <cell r="E1333" t="str">
            <v>次</v>
          </cell>
          <cell r="F1333">
            <v>39</v>
          </cell>
          <cell r="G1333">
            <v>39</v>
          </cell>
          <cell r="H1333">
            <v>39</v>
          </cell>
          <cell r="I1333" t="str">
            <v>测查时间30—60分钟</v>
          </cell>
        </row>
        <row r="1334">
          <cell r="A1334">
            <v>31150100203</v>
          </cell>
          <cell r="B1334" t="str">
            <v>紧张性生活事件评定量表</v>
          </cell>
        </row>
        <row r="1334">
          <cell r="E1334" t="str">
            <v>次</v>
          </cell>
          <cell r="F1334">
            <v>39</v>
          </cell>
          <cell r="G1334">
            <v>39</v>
          </cell>
          <cell r="H1334">
            <v>39</v>
          </cell>
          <cell r="I1334" t="str">
            <v>测查时间30—60分钟</v>
          </cell>
        </row>
        <row r="1335">
          <cell r="A1335">
            <v>31150100204</v>
          </cell>
          <cell r="B1335" t="str">
            <v>老年认知功能量表(SECC)</v>
          </cell>
        </row>
        <row r="1335">
          <cell r="E1335" t="str">
            <v>次</v>
          </cell>
          <cell r="F1335">
            <v>39</v>
          </cell>
          <cell r="G1335">
            <v>39</v>
          </cell>
          <cell r="H1335">
            <v>39</v>
          </cell>
          <cell r="I1335" t="str">
            <v>测查时间30—60分钟</v>
          </cell>
        </row>
        <row r="1336">
          <cell r="A1336">
            <v>31150100205</v>
          </cell>
          <cell r="B1336" t="str">
            <v>强迫症状问卷  </v>
          </cell>
        </row>
        <row r="1336">
          <cell r="E1336" t="str">
            <v>次</v>
          </cell>
          <cell r="F1336">
            <v>46</v>
          </cell>
          <cell r="G1336">
            <v>46</v>
          </cell>
          <cell r="H1336">
            <v>46</v>
          </cell>
          <cell r="I1336" t="str">
            <v>测查时间30—60分钟</v>
          </cell>
        </row>
        <row r="1337">
          <cell r="A1337">
            <v>31150100206</v>
          </cell>
          <cell r="B1337" t="str">
            <v>社会功能缺陷筛选量表  </v>
          </cell>
        </row>
        <row r="1337">
          <cell r="E1337" t="str">
            <v>次</v>
          </cell>
          <cell r="F1337">
            <v>39</v>
          </cell>
          <cell r="G1337">
            <v>39</v>
          </cell>
          <cell r="H1337">
            <v>39</v>
          </cell>
          <cell r="I1337" t="str">
            <v>测查时间30—60分钟</v>
          </cell>
        </row>
        <row r="1338">
          <cell r="A1338">
            <v>31150100207</v>
          </cell>
          <cell r="B1338" t="str">
            <v>标准化现状检查      </v>
          </cell>
        </row>
        <row r="1338">
          <cell r="E1338" t="str">
            <v>次</v>
          </cell>
          <cell r="F1338">
            <v>39</v>
          </cell>
          <cell r="G1338">
            <v>39</v>
          </cell>
          <cell r="H1338">
            <v>39</v>
          </cell>
          <cell r="I1338" t="str">
            <v>测查时间30—60分钟</v>
          </cell>
        </row>
        <row r="1339">
          <cell r="A1339">
            <v>31150100208</v>
          </cell>
          <cell r="B1339" t="str">
            <v>布雷德(Bleied)痴呆评定量表</v>
          </cell>
        </row>
        <row r="1339">
          <cell r="E1339" t="str">
            <v>次</v>
          </cell>
          <cell r="F1339">
            <v>39</v>
          </cell>
          <cell r="G1339">
            <v>39</v>
          </cell>
          <cell r="H1339">
            <v>39</v>
          </cell>
          <cell r="I1339" t="str">
            <v>测查时间30—60分钟</v>
          </cell>
        </row>
        <row r="1340">
          <cell r="A1340">
            <v>31150100209</v>
          </cell>
          <cell r="B1340" t="str">
            <v>艾森克人格测定(少年版)</v>
          </cell>
        </row>
        <row r="1340">
          <cell r="E1340" t="str">
            <v>次</v>
          </cell>
          <cell r="F1340">
            <v>46</v>
          </cell>
          <cell r="G1340">
            <v>46</v>
          </cell>
          <cell r="H1340">
            <v>46</v>
          </cell>
          <cell r="I1340" t="str">
            <v>测查时间30—60分钟</v>
          </cell>
        </row>
        <row r="1341">
          <cell r="A1341">
            <v>31150100210</v>
          </cell>
          <cell r="B1341" t="str">
            <v>简明智能测查(SM能力测查 )</v>
          </cell>
        </row>
        <row r="1341">
          <cell r="E1341" t="str">
            <v>次</v>
          </cell>
          <cell r="F1341">
            <v>46</v>
          </cell>
          <cell r="G1341">
            <v>46</v>
          </cell>
          <cell r="H1341">
            <v>46</v>
          </cell>
          <cell r="I1341" t="str">
            <v>测查时间30—60分钟</v>
          </cell>
        </row>
        <row r="1342">
          <cell r="A1342">
            <v>31150100211</v>
          </cell>
          <cell r="B1342" t="str">
            <v>图片词汇测验</v>
          </cell>
        </row>
        <row r="1342">
          <cell r="E1342" t="str">
            <v>次</v>
          </cell>
          <cell r="F1342">
            <v>39</v>
          </cell>
          <cell r="G1342">
            <v>39</v>
          </cell>
          <cell r="H1342">
            <v>39</v>
          </cell>
          <cell r="I1342" t="str">
            <v>测查时间30—60分钟</v>
          </cell>
        </row>
        <row r="1343">
          <cell r="A1343">
            <v>31150100212</v>
          </cell>
          <cell r="B1343" t="str">
            <v>瑞文智力测定 </v>
          </cell>
        </row>
        <row r="1343">
          <cell r="E1343" t="str">
            <v>次</v>
          </cell>
          <cell r="F1343">
            <v>46</v>
          </cell>
          <cell r="G1343">
            <v>46</v>
          </cell>
          <cell r="H1343">
            <v>46</v>
          </cell>
          <cell r="I1343" t="str">
            <v>测查时间30—60分钟</v>
          </cell>
        </row>
        <row r="1344">
          <cell r="A1344">
            <v>31150100213</v>
          </cell>
          <cell r="B1344" t="str">
            <v>格式塔测验</v>
          </cell>
        </row>
        <row r="1344">
          <cell r="E1344" t="str">
            <v>次</v>
          </cell>
          <cell r="F1344">
            <v>39</v>
          </cell>
          <cell r="G1344">
            <v>39</v>
          </cell>
          <cell r="H1344">
            <v>39</v>
          </cell>
          <cell r="I1344" t="str">
            <v>测查时间30—60分钟</v>
          </cell>
        </row>
        <row r="1345">
          <cell r="A1345">
            <v>31150100214</v>
          </cell>
          <cell r="B1345" t="str">
            <v>本顿视觉保持测定</v>
          </cell>
        </row>
        <row r="1345">
          <cell r="E1345" t="str">
            <v>次</v>
          </cell>
          <cell r="F1345">
            <v>39</v>
          </cell>
          <cell r="G1345">
            <v>39</v>
          </cell>
          <cell r="H1345">
            <v>39</v>
          </cell>
          <cell r="I1345" t="str">
            <v>测查时间30—60分钟</v>
          </cell>
        </row>
        <row r="1346">
          <cell r="A1346">
            <v>31150100215</v>
          </cell>
          <cell r="B1346" t="str">
            <v>各种个别能力测验 </v>
          </cell>
        </row>
        <row r="1346">
          <cell r="E1346" t="str">
            <v>次</v>
          </cell>
          <cell r="F1346">
            <v>39</v>
          </cell>
          <cell r="G1346">
            <v>39</v>
          </cell>
          <cell r="H1346">
            <v>39</v>
          </cell>
          <cell r="I1346" t="str">
            <v>测查时间30—60分钟</v>
          </cell>
        </row>
        <row r="1347">
          <cell r="A1347">
            <v>31150100216</v>
          </cell>
          <cell r="B1347" t="str">
            <v>团体智力测验 </v>
          </cell>
        </row>
        <row r="1347">
          <cell r="E1347" t="str">
            <v>次</v>
          </cell>
          <cell r="F1347">
            <v>39</v>
          </cell>
          <cell r="G1347">
            <v>39</v>
          </cell>
          <cell r="H1347">
            <v>39</v>
          </cell>
          <cell r="I1347" t="str">
            <v>测查时间30—60分钟</v>
          </cell>
        </row>
        <row r="1348">
          <cell r="A1348">
            <v>31150100217</v>
          </cell>
          <cell r="B1348" t="str">
            <v>痴呆简易筛选量表(BSSD)   </v>
          </cell>
        </row>
        <row r="1348">
          <cell r="E1348" t="str">
            <v>次</v>
          </cell>
          <cell r="F1348">
            <v>39</v>
          </cell>
          <cell r="G1348">
            <v>39</v>
          </cell>
          <cell r="H1348">
            <v>39</v>
          </cell>
          <cell r="I1348" t="str">
            <v>测查时间30—60分钟</v>
          </cell>
        </row>
        <row r="1349">
          <cell r="A1349">
            <v>31150100218</v>
          </cell>
          <cell r="B1349" t="str">
            <v>贝瑞氏视觉运动整合发育试验  </v>
          </cell>
        </row>
        <row r="1349">
          <cell r="E1349" t="str">
            <v>次</v>
          </cell>
          <cell r="F1349">
            <v>39</v>
          </cell>
          <cell r="G1349">
            <v>39</v>
          </cell>
          <cell r="H1349">
            <v>39</v>
          </cell>
          <cell r="I1349" t="str">
            <v>测查时间30—60分钟</v>
          </cell>
        </row>
        <row r="1350">
          <cell r="A1350">
            <v>31150100219</v>
          </cell>
          <cell r="B1350" t="str">
            <v>社会支持评定量表  </v>
          </cell>
        </row>
        <row r="1350">
          <cell r="E1350" t="str">
            <v>次</v>
          </cell>
          <cell r="F1350">
            <v>39</v>
          </cell>
          <cell r="G1350">
            <v>39</v>
          </cell>
          <cell r="H1350">
            <v>39</v>
          </cell>
          <cell r="I1350" t="str">
            <v>测查时间30—60分钟</v>
          </cell>
        </row>
        <row r="1351">
          <cell r="A1351">
            <v>31150100220</v>
          </cell>
          <cell r="B1351" t="str">
            <v>社会功能评定量表   </v>
          </cell>
        </row>
        <row r="1351">
          <cell r="E1351" t="str">
            <v>次</v>
          </cell>
          <cell r="F1351">
            <v>39</v>
          </cell>
          <cell r="G1351">
            <v>39</v>
          </cell>
          <cell r="H1351">
            <v>39</v>
          </cell>
          <cell r="I1351" t="str">
            <v>测查时间30—60分钟</v>
          </cell>
        </row>
        <row r="1352">
          <cell r="A1352">
            <v>31150100221</v>
          </cell>
          <cell r="B1352" t="str">
            <v>家庭亲密度和适应性量表 </v>
          </cell>
        </row>
        <row r="1352">
          <cell r="E1352" t="str">
            <v>次</v>
          </cell>
          <cell r="F1352">
            <v>39</v>
          </cell>
          <cell r="G1352">
            <v>39</v>
          </cell>
          <cell r="H1352">
            <v>39</v>
          </cell>
          <cell r="I1352" t="str">
            <v>测查时间30—60分钟</v>
          </cell>
        </row>
        <row r="1353">
          <cell r="A1353">
            <v>31150100222</v>
          </cell>
          <cell r="B1353" t="str">
            <v>父母养育方式测验  </v>
          </cell>
        </row>
        <row r="1353">
          <cell r="E1353" t="str">
            <v>次</v>
          </cell>
          <cell r="F1353">
            <v>39</v>
          </cell>
          <cell r="G1353">
            <v>39</v>
          </cell>
          <cell r="H1353">
            <v>39</v>
          </cell>
          <cell r="I1353" t="str">
            <v>测查时间30—60分钟</v>
          </cell>
        </row>
        <row r="1354">
          <cell r="A1354">
            <v>31150100223</v>
          </cell>
          <cell r="B1354" t="str">
            <v>婚姻质量问卷  </v>
          </cell>
        </row>
        <row r="1354">
          <cell r="E1354" t="str">
            <v>次</v>
          </cell>
          <cell r="F1354">
            <v>46</v>
          </cell>
          <cell r="G1354">
            <v>46</v>
          </cell>
          <cell r="H1354">
            <v>46</v>
          </cell>
          <cell r="I1354" t="str">
            <v>测查时间30—60分钟</v>
          </cell>
        </row>
        <row r="1355">
          <cell r="A1355">
            <v>31150100224</v>
          </cell>
          <cell r="B1355" t="str">
            <v>心理健康测验  </v>
          </cell>
        </row>
        <row r="1355">
          <cell r="E1355" t="str">
            <v>次</v>
          </cell>
          <cell r="F1355">
            <v>39</v>
          </cell>
          <cell r="G1355">
            <v>39</v>
          </cell>
          <cell r="H1355">
            <v>39</v>
          </cell>
          <cell r="I1355" t="str">
            <v>测查时间30—60分钟</v>
          </cell>
        </row>
        <row r="1356">
          <cell r="A1356">
            <v>31150100225</v>
          </cell>
          <cell r="B1356" t="str">
            <v>自知力与治疗态度量表   </v>
          </cell>
        </row>
        <row r="1356">
          <cell r="E1356" t="str">
            <v>次</v>
          </cell>
          <cell r="F1356">
            <v>39</v>
          </cell>
          <cell r="G1356">
            <v>39</v>
          </cell>
          <cell r="H1356">
            <v>39</v>
          </cell>
          <cell r="I1356" t="str">
            <v>测查时间30—60分钟</v>
          </cell>
        </row>
        <row r="1357">
          <cell r="A1357">
            <v>31150100226</v>
          </cell>
          <cell r="B1357" t="str">
            <v>人际关系测验</v>
          </cell>
        </row>
        <row r="1357">
          <cell r="E1357" t="str">
            <v>次</v>
          </cell>
          <cell r="F1357">
            <v>39</v>
          </cell>
          <cell r="G1357">
            <v>39</v>
          </cell>
          <cell r="H1357">
            <v>39</v>
          </cell>
          <cell r="I1357" t="str">
            <v>测查时间30—60分钟</v>
          </cell>
        </row>
        <row r="1358">
          <cell r="A1358">
            <v>31150100227</v>
          </cell>
          <cell r="B1358" t="str">
            <v>一般健康问卷(CHQ-28)</v>
          </cell>
        </row>
        <row r="1358">
          <cell r="E1358" t="str">
            <v>次</v>
          </cell>
          <cell r="F1358">
            <v>39</v>
          </cell>
          <cell r="G1358">
            <v>39</v>
          </cell>
          <cell r="H1358">
            <v>39</v>
          </cell>
          <cell r="I1358" t="str">
            <v>测查时间30—60分钟</v>
          </cell>
        </row>
        <row r="1359">
          <cell r="A1359">
            <v>31150100228</v>
          </cell>
          <cell r="B1359" t="str">
            <v>心理社会应激评定量表(PSAS)  </v>
          </cell>
        </row>
        <row r="1359">
          <cell r="E1359" t="str">
            <v>次</v>
          </cell>
          <cell r="F1359">
            <v>39</v>
          </cell>
          <cell r="G1359">
            <v>39</v>
          </cell>
          <cell r="H1359">
            <v>39</v>
          </cell>
          <cell r="I1359" t="str">
            <v>测查时间30—60分钟</v>
          </cell>
        </row>
        <row r="1360">
          <cell r="A1360">
            <v>31150100229</v>
          </cell>
          <cell r="B1360" t="str">
            <v>纽卡斯尔抑郁诊断量表(NDL) </v>
          </cell>
        </row>
        <row r="1360">
          <cell r="E1360" t="str">
            <v>次</v>
          </cell>
          <cell r="F1360">
            <v>39</v>
          </cell>
          <cell r="G1360">
            <v>39</v>
          </cell>
          <cell r="H1360">
            <v>39</v>
          </cell>
          <cell r="I1360" t="str">
            <v>测查时间30—60分钟</v>
          </cell>
        </row>
        <row r="1361">
          <cell r="A1361">
            <v>31150100230</v>
          </cell>
          <cell r="B1361" t="str">
            <v>科夫曼儿童智力测验   </v>
          </cell>
        </row>
        <row r="1361">
          <cell r="E1361" t="str">
            <v>次</v>
          </cell>
          <cell r="F1361">
            <v>39</v>
          </cell>
          <cell r="G1361">
            <v>39</v>
          </cell>
          <cell r="H1361">
            <v>39</v>
          </cell>
          <cell r="I1361" t="str">
            <v>测查时间30—60分钟</v>
          </cell>
        </row>
        <row r="1362">
          <cell r="A1362">
            <v>31150100231</v>
          </cell>
          <cell r="B1362" t="str">
            <v>婴儿－初中生社会适应量表</v>
          </cell>
        </row>
        <row r="1362">
          <cell r="E1362" t="str">
            <v>次</v>
          </cell>
          <cell r="F1362">
            <v>39</v>
          </cell>
          <cell r="G1362">
            <v>39</v>
          </cell>
          <cell r="H1362">
            <v>39</v>
          </cell>
          <cell r="I1362" t="str">
            <v>测查时间30—60分钟</v>
          </cell>
        </row>
        <row r="1363">
          <cell r="A1363">
            <v>31150100232</v>
          </cell>
          <cell r="B1363" t="str">
            <v>神经功能缺损评分</v>
          </cell>
        </row>
        <row r="1363">
          <cell r="E1363" t="str">
            <v>次</v>
          </cell>
          <cell r="F1363">
            <v>39</v>
          </cell>
          <cell r="G1363">
            <v>39</v>
          </cell>
          <cell r="H1363">
            <v>39</v>
          </cell>
          <cell r="I1363" t="str">
            <v>测查时间30—60分钟</v>
          </cell>
        </row>
        <row r="1364">
          <cell r="A1364">
            <v>31150100233</v>
          </cell>
          <cell r="B1364" t="str">
            <v>帕金森氏病综合评分量表</v>
          </cell>
        </row>
        <row r="1364">
          <cell r="E1364" t="str">
            <v>次</v>
          </cell>
          <cell r="F1364">
            <v>39</v>
          </cell>
          <cell r="G1364">
            <v>39</v>
          </cell>
          <cell r="H1364">
            <v>39</v>
          </cell>
          <cell r="I1364" t="str">
            <v>测查时间30—60分钟</v>
          </cell>
        </row>
        <row r="1365">
          <cell r="A1365">
            <v>31150100234</v>
          </cell>
          <cell r="B1365" t="str">
            <v>蒙特利尔认知评估量表</v>
          </cell>
        </row>
        <row r="1365">
          <cell r="E1365" t="str">
            <v>次</v>
          </cell>
          <cell r="F1365">
            <v>39</v>
          </cell>
          <cell r="G1365">
            <v>39</v>
          </cell>
          <cell r="H1365">
            <v>39</v>
          </cell>
          <cell r="I1365" t="str">
            <v>测查时间30—60分钟</v>
          </cell>
        </row>
        <row r="1366">
          <cell r="A1366">
            <v>31150100235</v>
          </cell>
          <cell r="B1366" t="str">
            <v>蒙哥马利抑郁评定量表</v>
          </cell>
        </row>
        <row r="1366">
          <cell r="E1366" t="str">
            <v>次</v>
          </cell>
          <cell r="F1366">
            <v>39</v>
          </cell>
          <cell r="G1366">
            <v>39</v>
          </cell>
          <cell r="H1366">
            <v>39</v>
          </cell>
          <cell r="I1366" t="str">
            <v>测查时间30—60分钟</v>
          </cell>
        </row>
        <row r="1367">
          <cell r="A1367">
            <v>31150100236</v>
          </cell>
          <cell r="B1367" t="str">
            <v>心境障碍问卷</v>
          </cell>
        </row>
        <row r="1367">
          <cell r="E1367" t="str">
            <v>次</v>
          </cell>
          <cell r="F1367">
            <v>39</v>
          </cell>
          <cell r="G1367">
            <v>39</v>
          </cell>
          <cell r="H1367">
            <v>39</v>
          </cell>
          <cell r="I1367" t="str">
            <v>测查时间30—60分钟</v>
          </cell>
        </row>
        <row r="1368">
          <cell r="A1368">
            <v>311501003</v>
          </cell>
          <cell r="B1368" t="str">
            <v>精神科C类量表测查，包括</v>
          </cell>
        </row>
        <row r="1369">
          <cell r="A1369">
            <v>31150100301</v>
          </cell>
          <cell r="B1369" t="str">
            <v>阳性症状评定量表(SAPS)</v>
          </cell>
        </row>
        <row r="1369">
          <cell r="E1369" t="str">
            <v>次</v>
          </cell>
          <cell r="F1369">
            <v>65</v>
          </cell>
          <cell r="G1369">
            <v>65</v>
          </cell>
          <cell r="H1369">
            <v>65</v>
          </cell>
          <cell r="I1369" t="str">
            <v>测查时间60分钟以上</v>
          </cell>
        </row>
        <row r="1370">
          <cell r="A1370">
            <v>31150100302</v>
          </cell>
          <cell r="B1370" t="str">
            <v>阴性症状评定量表(SANS)</v>
          </cell>
        </row>
        <row r="1370">
          <cell r="E1370" t="str">
            <v>次</v>
          </cell>
          <cell r="F1370">
            <v>65</v>
          </cell>
          <cell r="G1370">
            <v>65</v>
          </cell>
          <cell r="H1370">
            <v>65</v>
          </cell>
          <cell r="I1370" t="str">
            <v>测查时间60分钟以上</v>
          </cell>
        </row>
        <row r="1371">
          <cell r="A1371">
            <v>31150100303</v>
          </cell>
          <cell r="B1371" t="str">
            <v>复合性国际诊断问卷(CIDI)</v>
          </cell>
        </row>
        <row r="1371">
          <cell r="E1371" t="str">
            <v>次</v>
          </cell>
          <cell r="F1371">
            <v>65</v>
          </cell>
          <cell r="G1371">
            <v>65</v>
          </cell>
          <cell r="H1371">
            <v>65</v>
          </cell>
          <cell r="I1371" t="str">
            <v>测查时间60分钟以上</v>
          </cell>
        </row>
        <row r="1372">
          <cell r="A1372">
            <v>31150100304</v>
          </cell>
          <cell r="B1372" t="str">
            <v>现状精神病症状检查(PSE)  </v>
          </cell>
        </row>
        <row r="1372">
          <cell r="E1372" t="str">
            <v>次</v>
          </cell>
          <cell r="F1372">
            <v>65</v>
          </cell>
          <cell r="G1372">
            <v>65</v>
          </cell>
          <cell r="H1372">
            <v>65</v>
          </cell>
          <cell r="I1372" t="str">
            <v>测查时间60分钟以上</v>
          </cell>
        </row>
        <row r="1373">
          <cell r="A1373">
            <v>31150100305</v>
          </cell>
          <cell r="B1373" t="str">
            <v>症状自评量表</v>
          </cell>
        </row>
        <row r="1373">
          <cell r="E1373" t="str">
            <v>次</v>
          </cell>
          <cell r="F1373">
            <v>78</v>
          </cell>
          <cell r="G1373">
            <v>78</v>
          </cell>
          <cell r="H1373">
            <v>78</v>
          </cell>
          <cell r="I1373" t="str">
            <v>测查时间60分钟以上</v>
          </cell>
        </row>
        <row r="1374">
          <cell r="A1374">
            <v>31150100306</v>
          </cell>
          <cell r="B1374" t="str">
            <v>儿童孤独症诊断量表</v>
          </cell>
        </row>
        <row r="1374">
          <cell r="E1374" t="str">
            <v>次</v>
          </cell>
          <cell r="F1374">
            <v>65</v>
          </cell>
          <cell r="G1374">
            <v>65</v>
          </cell>
          <cell r="H1374">
            <v>65</v>
          </cell>
          <cell r="I1374" t="str">
            <v>测查时间60分钟以上</v>
          </cell>
        </row>
        <row r="1375">
          <cell r="A1375">
            <v>31150100307</v>
          </cell>
          <cell r="B1375" t="str">
            <v>成人孤独症诊断量表(ADI)</v>
          </cell>
        </row>
        <row r="1375">
          <cell r="E1375" t="str">
            <v>次</v>
          </cell>
          <cell r="F1375">
            <v>65</v>
          </cell>
          <cell r="G1375">
            <v>65</v>
          </cell>
          <cell r="H1375">
            <v>65</v>
          </cell>
          <cell r="I1375" t="str">
            <v>测查时间60分钟以上</v>
          </cell>
        </row>
        <row r="1376">
          <cell r="A1376">
            <v>31150100308</v>
          </cell>
          <cell r="B1376" t="str">
            <v>成人韦氏记忆测验</v>
          </cell>
        </row>
        <row r="1376">
          <cell r="E1376" t="str">
            <v>次</v>
          </cell>
          <cell r="F1376">
            <v>65</v>
          </cell>
          <cell r="G1376">
            <v>65</v>
          </cell>
          <cell r="H1376">
            <v>65</v>
          </cell>
          <cell r="I1376" t="str">
            <v>测查时间60分钟以上</v>
          </cell>
        </row>
        <row r="1377">
          <cell r="A1377">
            <v>31150100309</v>
          </cell>
          <cell r="B1377" t="str">
            <v>临床记忆测验   </v>
          </cell>
        </row>
        <row r="1377">
          <cell r="E1377" t="str">
            <v>次</v>
          </cell>
          <cell r="F1377">
            <v>65</v>
          </cell>
          <cell r="G1377">
            <v>65</v>
          </cell>
          <cell r="H1377">
            <v>65</v>
          </cell>
          <cell r="I1377" t="str">
            <v>测查时间60分钟以上</v>
          </cell>
        </row>
        <row r="1378">
          <cell r="A1378">
            <v>31150100310</v>
          </cell>
          <cell r="B1378" t="str">
            <v>韦氏智力测验   </v>
          </cell>
        </row>
        <row r="1378">
          <cell r="E1378" t="str">
            <v>次</v>
          </cell>
          <cell r="F1378">
            <v>65</v>
          </cell>
          <cell r="G1378">
            <v>65</v>
          </cell>
          <cell r="H1378">
            <v>65</v>
          </cell>
          <cell r="I1378" t="str">
            <v>测查时间60分钟以上</v>
          </cell>
        </row>
        <row r="1379">
          <cell r="A1379">
            <v>31150100311</v>
          </cell>
          <cell r="B1379" t="str">
            <v>神经心理测验</v>
          </cell>
        </row>
        <row r="1379">
          <cell r="E1379" t="str">
            <v>次</v>
          </cell>
          <cell r="F1379">
            <v>78</v>
          </cell>
          <cell r="G1379">
            <v>78</v>
          </cell>
          <cell r="H1379">
            <v>78</v>
          </cell>
          <cell r="I1379" t="str">
            <v>测查时间60分钟以上</v>
          </cell>
        </row>
        <row r="1380">
          <cell r="A1380">
            <v>31150100312</v>
          </cell>
          <cell r="B1380" t="str">
            <v>科赫(Kohs)立方体组合测验 </v>
          </cell>
        </row>
        <row r="1380">
          <cell r="E1380" t="str">
            <v>次</v>
          </cell>
          <cell r="F1380">
            <v>65</v>
          </cell>
          <cell r="G1380">
            <v>65</v>
          </cell>
          <cell r="H1380">
            <v>65</v>
          </cell>
          <cell r="I1380" t="str">
            <v>测查时间60分钟以上</v>
          </cell>
        </row>
        <row r="1381">
          <cell r="A1381">
            <v>31150100313</v>
          </cell>
          <cell r="B1381" t="str">
            <v>明尼苏达多相个性测验</v>
          </cell>
        </row>
        <row r="1381">
          <cell r="E1381" t="str">
            <v>次</v>
          </cell>
          <cell r="F1381">
            <v>78</v>
          </cell>
          <cell r="G1381">
            <v>78</v>
          </cell>
          <cell r="H1381">
            <v>78</v>
          </cell>
          <cell r="I1381" t="str">
            <v>测查时间60分钟以上</v>
          </cell>
        </row>
        <row r="1382">
          <cell r="A1382">
            <v>31150100314</v>
          </cell>
          <cell r="B1382" t="str">
            <v>艾森克个性测验</v>
          </cell>
        </row>
        <row r="1382">
          <cell r="E1382" t="str">
            <v>次</v>
          </cell>
          <cell r="F1382">
            <v>78</v>
          </cell>
          <cell r="G1382">
            <v>78</v>
          </cell>
          <cell r="H1382">
            <v>78</v>
          </cell>
          <cell r="I1382" t="str">
            <v>测查时间60分钟以上</v>
          </cell>
        </row>
        <row r="1383">
          <cell r="A1383">
            <v>31150100315</v>
          </cell>
          <cell r="B1383" t="str">
            <v>卡特尔16项人格测验 </v>
          </cell>
        </row>
        <row r="1383">
          <cell r="E1383" t="str">
            <v>次</v>
          </cell>
          <cell r="F1383">
            <v>65</v>
          </cell>
          <cell r="G1383">
            <v>65</v>
          </cell>
          <cell r="H1383">
            <v>65</v>
          </cell>
          <cell r="I1383" t="str">
            <v>测查时间60分钟以上</v>
          </cell>
        </row>
        <row r="1384">
          <cell r="A1384">
            <v>31150100316</v>
          </cell>
          <cell r="B1384" t="str">
            <v>十六种人格问卷</v>
          </cell>
        </row>
        <row r="1384">
          <cell r="E1384" t="str">
            <v>次</v>
          </cell>
          <cell r="F1384">
            <v>65</v>
          </cell>
          <cell r="G1384">
            <v>65</v>
          </cell>
          <cell r="H1384">
            <v>65</v>
          </cell>
          <cell r="I1384" t="str">
            <v>测查时间60分钟以上</v>
          </cell>
        </row>
        <row r="1385">
          <cell r="A1385">
            <v>31150100317</v>
          </cell>
          <cell r="B1385" t="str">
            <v>专家系统行为观察诊断量表</v>
          </cell>
        </row>
        <row r="1385">
          <cell r="E1385" t="str">
            <v>次</v>
          </cell>
          <cell r="F1385">
            <v>65</v>
          </cell>
          <cell r="G1385">
            <v>65</v>
          </cell>
          <cell r="H1385">
            <v>65</v>
          </cell>
          <cell r="I1385" t="str">
            <v>测查时间60分钟以上</v>
          </cell>
        </row>
        <row r="1386">
          <cell r="A1386">
            <v>31150100318</v>
          </cell>
          <cell r="B1386" t="str">
            <v>808神经类型测验 </v>
          </cell>
        </row>
        <row r="1386">
          <cell r="E1386" t="str">
            <v>次</v>
          </cell>
          <cell r="F1386">
            <v>65</v>
          </cell>
          <cell r="G1386">
            <v>65</v>
          </cell>
          <cell r="H1386">
            <v>65</v>
          </cell>
          <cell r="I1386" t="str">
            <v>测查时间60分钟以上</v>
          </cell>
        </row>
        <row r="1387">
          <cell r="A1387">
            <v>31150100319</v>
          </cell>
          <cell r="B1387" t="str">
            <v>比奈智力测定(10岁以上) </v>
          </cell>
        </row>
        <row r="1387">
          <cell r="E1387" t="str">
            <v>次</v>
          </cell>
          <cell r="F1387">
            <v>65</v>
          </cell>
          <cell r="G1387">
            <v>65</v>
          </cell>
          <cell r="H1387">
            <v>65</v>
          </cell>
          <cell r="I1387" t="str">
            <v>测查时间60分钟以上</v>
          </cell>
        </row>
        <row r="1388">
          <cell r="A1388">
            <v>31150100320</v>
          </cell>
          <cell r="B1388" t="str">
            <v>韦氏智力测定(学前、学龄)</v>
          </cell>
        </row>
        <row r="1388">
          <cell r="E1388" t="str">
            <v>次</v>
          </cell>
          <cell r="F1388">
            <v>65</v>
          </cell>
          <cell r="G1388">
            <v>65</v>
          </cell>
          <cell r="H1388">
            <v>65</v>
          </cell>
          <cell r="I1388" t="str">
            <v>测查时间60分钟以上</v>
          </cell>
        </row>
        <row r="1389">
          <cell r="A1389">
            <v>31150100321</v>
          </cell>
          <cell r="B1389" t="str">
            <v>文句完成法测验</v>
          </cell>
        </row>
        <row r="1389">
          <cell r="E1389" t="str">
            <v>次</v>
          </cell>
          <cell r="F1389">
            <v>65</v>
          </cell>
          <cell r="G1389">
            <v>65</v>
          </cell>
          <cell r="H1389">
            <v>65</v>
          </cell>
          <cell r="I1389" t="str">
            <v>测查时间60分钟以上</v>
          </cell>
        </row>
        <row r="1390">
          <cell r="A1390">
            <v>31150100322</v>
          </cell>
          <cell r="B1390" t="str">
            <v>加利福尼亚人格测验</v>
          </cell>
        </row>
        <row r="1390">
          <cell r="E1390" t="str">
            <v>次</v>
          </cell>
          <cell r="F1390">
            <v>65</v>
          </cell>
          <cell r="G1390">
            <v>65</v>
          </cell>
          <cell r="H1390">
            <v>65</v>
          </cell>
          <cell r="I1390" t="str">
            <v>测查时间60分钟以上</v>
          </cell>
        </row>
        <row r="1391">
          <cell r="A1391">
            <v>31150100323</v>
          </cell>
          <cell r="B1391" t="str">
            <v>大五大六人格测验</v>
          </cell>
        </row>
        <row r="1391">
          <cell r="E1391" t="str">
            <v>次</v>
          </cell>
          <cell r="F1391">
            <v>65</v>
          </cell>
          <cell r="G1391">
            <v>65</v>
          </cell>
          <cell r="H1391">
            <v>65</v>
          </cell>
          <cell r="I1391" t="str">
            <v>测查时间60分钟以上</v>
          </cell>
        </row>
        <row r="1392">
          <cell r="A1392">
            <v>31150100324</v>
          </cell>
          <cell r="B1392" t="str">
            <v>Y-G人格量表</v>
          </cell>
        </row>
        <row r="1392">
          <cell r="E1392" t="str">
            <v>次</v>
          </cell>
          <cell r="F1392">
            <v>65</v>
          </cell>
          <cell r="G1392">
            <v>65</v>
          </cell>
          <cell r="H1392">
            <v>65</v>
          </cell>
          <cell r="I1392" t="str">
            <v>测查时间60分钟以上</v>
          </cell>
        </row>
        <row r="1393">
          <cell r="A1393">
            <v>31150100325</v>
          </cell>
          <cell r="B1393" t="str">
            <v>儿童发育量表(PEP)</v>
          </cell>
        </row>
        <row r="1393">
          <cell r="E1393" t="str">
            <v>次</v>
          </cell>
          <cell r="F1393">
            <v>65</v>
          </cell>
          <cell r="G1393">
            <v>65</v>
          </cell>
          <cell r="H1393">
            <v>65</v>
          </cell>
          <cell r="I1393" t="str">
            <v>测查时间60分钟以上</v>
          </cell>
        </row>
        <row r="1394">
          <cell r="A1394">
            <v>31150100326</v>
          </cell>
          <cell r="B1394" t="str">
            <v>房.树.人测验   </v>
          </cell>
        </row>
        <row r="1394">
          <cell r="E1394" t="str">
            <v>次</v>
          </cell>
          <cell r="F1394">
            <v>65</v>
          </cell>
          <cell r="G1394">
            <v>65</v>
          </cell>
          <cell r="H1394">
            <v>65</v>
          </cell>
          <cell r="I1394" t="str">
            <v>测查时间60分钟以上</v>
          </cell>
        </row>
        <row r="1395">
          <cell r="A1395">
            <v>31150100327</v>
          </cell>
          <cell r="B1395" t="str">
            <v>TAT测验 </v>
          </cell>
        </row>
        <row r="1395">
          <cell r="E1395" t="str">
            <v>次</v>
          </cell>
          <cell r="F1395">
            <v>65</v>
          </cell>
          <cell r="G1395">
            <v>65</v>
          </cell>
          <cell r="H1395">
            <v>65</v>
          </cell>
          <cell r="I1395" t="str">
            <v>测查时间60分钟以上</v>
          </cell>
        </row>
        <row r="1396">
          <cell r="A1396">
            <v>31150100328</v>
          </cell>
          <cell r="B1396" t="str">
            <v>罗夏测验 </v>
          </cell>
        </row>
        <row r="1396">
          <cell r="E1396" t="str">
            <v>次</v>
          </cell>
          <cell r="F1396">
            <v>65</v>
          </cell>
          <cell r="G1396">
            <v>65</v>
          </cell>
          <cell r="H1396">
            <v>65</v>
          </cell>
          <cell r="I1396" t="str">
            <v>测查时间60分钟以上</v>
          </cell>
        </row>
        <row r="1397">
          <cell r="A1397">
            <v>31150100329</v>
          </cell>
          <cell r="B1397" t="str">
            <v>RATC投射测验 </v>
          </cell>
        </row>
        <row r="1397">
          <cell r="E1397" t="str">
            <v>次</v>
          </cell>
          <cell r="F1397">
            <v>65</v>
          </cell>
          <cell r="G1397">
            <v>65</v>
          </cell>
          <cell r="H1397">
            <v>65</v>
          </cell>
          <cell r="I1397" t="str">
            <v>测查时间60分钟以上</v>
          </cell>
        </row>
        <row r="1398">
          <cell r="A1398">
            <v>31150100330</v>
          </cell>
          <cell r="B1398" t="str">
            <v>儿童感觉统合失调评定量表   </v>
          </cell>
        </row>
        <row r="1398">
          <cell r="E1398" t="str">
            <v>次</v>
          </cell>
          <cell r="F1398">
            <v>65</v>
          </cell>
          <cell r="G1398">
            <v>65</v>
          </cell>
          <cell r="H1398">
            <v>65</v>
          </cell>
          <cell r="I1398" t="str">
            <v>测查时间60分钟以上</v>
          </cell>
        </row>
        <row r="1399">
          <cell r="A1399">
            <v>31150100331</v>
          </cell>
          <cell r="B1399" t="str">
            <v>情感性障碍和精神分裂症检查提纲(SADS)  </v>
          </cell>
        </row>
        <row r="1399">
          <cell r="E1399" t="str">
            <v>次</v>
          </cell>
          <cell r="F1399">
            <v>65</v>
          </cell>
          <cell r="G1399">
            <v>65</v>
          </cell>
          <cell r="H1399">
            <v>65</v>
          </cell>
          <cell r="I1399" t="str">
            <v>测查时间60分钟以上</v>
          </cell>
        </row>
        <row r="1400">
          <cell r="A1400">
            <v>311502</v>
          </cell>
          <cell r="B1400" t="str">
            <v>精神科特殊检查</v>
          </cell>
        </row>
        <row r="1401">
          <cell r="A1401">
            <v>31150200100</v>
          </cell>
          <cell r="B1401" t="str">
            <v>套瓦(TOVA)注意力竞量测试</v>
          </cell>
        </row>
        <row r="1401">
          <cell r="E1401" t="str">
            <v>次</v>
          </cell>
          <cell r="F1401">
            <v>39</v>
          </cell>
          <cell r="G1401">
            <v>39</v>
          </cell>
          <cell r="H1401">
            <v>39</v>
          </cell>
        </row>
        <row r="1402">
          <cell r="A1402">
            <v>31150200200</v>
          </cell>
          <cell r="B1402" t="str">
            <v>眼动检查</v>
          </cell>
        </row>
        <row r="1402">
          <cell r="E1402" t="str">
            <v>次</v>
          </cell>
          <cell r="F1402">
            <v>13</v>
          </cell>
          <cell r="G1402">
            <v>13</v>
          </cell>
          <cell r="H1402">
            <v>13</v>
          </cell>
        </row>
        <row r="1403">
          <cell r="A1403">
            <v>31150200300</v>
          </cell>
          <cell r="B1403" t="str">
            <v>尿MHPG测定</v>
          </cell>
        </row>
        <row r="1403">
          <cell r="E1403" t="str">
            <v>次</v>
          </cell>
          <cell r="F1403">
            <v>13</v>
          </cell>
          <cell r="G1403">
            <v>13</v>
          </cell>
          <cell r="H1403">
            <v>13</v>
          </cell>
        </row>
        <row r="1404">
          <cell r="A1404">
            <v>31150200400</v>
          </cell>
          <cell r="B1404" t="str">
            <v>首诊精神科检查</v>
          </cell>
        </row>
        <row r="1404">
          <cell r="E1404" t="str">
            <v>次</v>
          </cell>
          <cell r="F1404">
            <v>39</v>
          </cell>
          <cell r="G1404">
            <v>39</v>
          </cell>
          <cell r="H1404">
            <v>39</v>
          </cell>
        </row>
        <row r="1405">
          <cell r="A1405">
            <v>311503</v>
          </cell>
          <cell r="B1405" t="str">
            <v>精神科治疗</v>
          </cell>
          <cell r="C1405" t="str">
            <v>限由精神科专科医生开展的治疗</v>
          </cell>
        </row>
        <row r="1406">
          <cell r="A1406">
            <v>31150300100</v>
          </cell>
          <cell r="B1406" t="str">
            <v>抗精神病药物治疗监测</v>
          </cell>
          <cell r="C1406" t="str">
            <v>在精神科医师和精神科护士一同看护下完成治疗监测。在治疗前完成相关的疾病信息和以往治疗历史的各种信息的详细采集，具体填写各种汇总表格，就整体情况给予人工评估，根据既往治疗的效果预测可能的治疗结局，每天评价患者用药的配合情况、依从性、目前临床症状和疾病风险、药物治疗的效果和不良反应的监测，及时汇总各种信息，调整药物治疗方案。不含各类量表测查、实验室检验</v>
          </cell>
        </row>
        <row r="1406">
          <cell r="E1406" t="str">
            <v>人次</v>
          </cell>
          <cell r="F1406">
            <v>7.5</v>
          </cell>
          <cell r="G1406">
            <v>7.5</v>
          </cell>
          <cell r="H1406">
            <v>7.5</v>
          </cell>
          <cell r="I1406" t="str">
            <v>仅限住院病人</v>
          </cell>
        </row>
        <row r="1407">
          <cell r="A1407">
            <v>31150300200</v>
          </cell>
          <cell r="B1407" t="str">
            <v>常温冬眠治疗监测</v>
          </cell>
        </row>
        <row r="1407">
          <cell r="E1407" t="str">
            <v>次</v>
          </cell>
          <cell r="F1407">
            <v>7.5</v>
          </cell>
          <cell r="G1407">
            <v>7.5</v>
          </cell>
          <cell r="H1407">
            <v>7.5</v>
          </cell>
        </row>
        <row r="1408">
          <cell r="A1408">
            <v>31150300300</v>
          </cell>
          <cell r="B1408" t="str">
            <v>精神科监护</v>
          </cell>
          <cell r="C1408" t="str">
            <v>指对急性、冲动、自杀、伤人、毁物的病人及有外走、妄想、幻觉和木僵的病人实施监护。监护并记录的内容包括：生命体征，意识状态，精神状况，认知，情感，意向行为，对治疗合作度，安全，进食，排泄，一般生活自理，躯体合并症等</v>
          </cell>
        </row>
        <row r="1408">
          <cell r="E1408" t="str">
            <v>人次</v>
          </cell>
          <cell r="F1408">
            <v>7.5</v>
          </cell>
          <cell r="G1408">
            <v>7.5</v>
          </cell>
          <cell r="H1408">
            <v>7.5</v>
          </cell>
        </row>
        <row r="1409">
          <cell r="A1409">
            <v>31150300400</v>
          </cell>
          <cell r="B1409" t="str">
            <v>电休克治疗</v>
          </cell>
        </row>
        <row r="1409">
          <cell r="E1409" t="str">
            <v>次</v>
          </cell>
          <cell r="F1409">
            <v>30</v>
          </cell>
          <cell r="G1409">
            <v>30</v>
          </cell>
          <cell r="H1409">
            <v>30</v>
          </cell>
        </row>
        <row r="1410">
          <cell r="A1410">
            <v>31150300500</v>
          </cell>
          <cell r="B1410" t="str">
            <v>多参数监护无抽搐电休克治疗</v>
          </cell>
          <cell r="C1410" t="str">
            <v>使用多参数监护无抽搐电休克治疗仪进行治疗。首先进行躯体状况、精神状况的评估。进行脑电、肌电、心电及生命体征监护，静脉全麻、肌松，人工呼吸维持。必要时使用呼吸机辅助呼吸。电极安放部位皮肤的导电性处理、口腔及牙齿保护，电阻测定、能量滴定、电刺激，麻醉醒复监护，填写麻醉、治疗、护理记录单，对治疗参数人工分析，进行治疗前后综合评估。不含呼吸机辅助呼吸</v>
          </cell>
          <cell r="D1410" t="str">
            <v>含各类监护、麻醉</v>
          </cell>
          <cell r="E1410" t="str">
            <v>次</v>
          </cell>
          <cell r="F1410">
            <v>670</v>
          </cell>
          <cell r="G1410">
            <v>670</v>
          </cell>
          <cell r="H1410">
            <v>670</v>
          </cell>
        </row>
        <row r="1411">
          <cell r="A1411">
            <v>31150300600</v>
          </cell>
          <cell r="B1411" t="str">
            <v>暴露疗法和半暴露疗法</v>
          </cell>
        </row>
        <row r="1411">
          <cell r="E1411" t="str">
            <v>次</v>
          </cell>
          <cell r="F1411">
            <v>45</v>
          </cell>
          <cell r="G1411">
            <v>45</v>
          </cell>
          <cell r="H1411">
            <v>45</v>
          </cell>
        </row>
        <row r="1412">
          <cell r="A1412">
            <v>31150300601</v>
          </cell>
          <cell r="B1412" t="str">
            <v>穴位调控疗法</v>
          </cell>
        </row>
        <row r="1412">
          <cell r="E1412" t="str">
            <v>次</v>
          </cell>
          <cell r="F1412">
            <v>45</v>
          </cell>
          <cell r="G1412">
            <v>45</v>
          </cell>
          <cell r="H1412">
            <v>45</v>
          </cell>
        </row>
        <row r="1413">
          <cell r="A1413">
            <v>31150300700</v>
          </cell>
          <cell r="B1413" t="str">
            <v>胰岛素低血糖和休克治疗</v>
          </cell>
        </row>
        <row r="1413">
          <cell r="E1413" t="str">
            <v>次</v>
          </cell>
          <cell r="F1413">
            <v>45</v>
          </cell>
          <cell r="G1413">
            <v>45</v>
          </cell>
          <cell r="H1413">
            <v>45</v>
          </cell>
        </row>
        <row r="1414">
          <cell r="A1414">
            <v>31150300800</v>
          </cell>
          <cell r="B1414" t="str">
            <v>行为观察和治疗</v>
          </cell>
        </row>
        <row r="1414">
          <cell r="E1414" t="str">
            <v>人次</v>
          </cell>
          <cell r="F1414">
            <v>15</v>
          </cell>
          <cell r="G1414">
            <v>15</v>
          </cell>
          <cell r="H1414">
            <v>15</v>
          </cell>
        </row>
        <row r="1415">
          <cell r="A1415">
            <v>31150300900</v>
          </cell>
          <cell r="B1415" t="str">
            <v>冲动行为干预治疗</v>
          </cell>
        </row>
        <row r="1415">
          <cell r="E1415" t="str">
            <v>人次</v>
          </cell>
          <cell r="F1415">
            <v>23</v>
          </cell>
          <cell r="G1415">
            <v>23</v>
          </cell>
          <cell r="H1415">
            <v>23</v>
          </cell>
        </row>
        <row r="1416">
          <cell r="A1416">
            <v>31150301000</v>
          </cell>
          <cell r="B1416" t="str">
            <v>脑电生物反馈治疗</v>
          </cell>
        </row>
        <row r="1416">
          <cell r="E1416" t="str">
            <v>人次</v>
          </cell>
          <cell r="F1416">
            <v>18</v>
          </cell>
          <cell r="G1416">
            <v>18</v>
          </cell>
          <cell r="H1416">
            <v>18</v>
          </cell>
        </row>
        <row r="1417">
          <cell r="A1417">
            <v>31150301100</v>
          </cell>
          <cell r="B1417" t="str">
            <v>脑反射治疗</v>
          </cell>
        </row>
        <row r="1417">
          <cell r="E1417" t="str">
            <v>人次</v>
          </cell>
          <cell r="F1417">
            <v>23</v>
          </cell>
          <cell r="G1417">
            <v>23</v>
          </cell>
          <cell r="H1417">
            <v>23</v>
          </cell>
        </row>
        <row r="1418">
          <cell r="A1418">
            <v>31150301200</v>
          </cell>
          <cell r="B1418" t="str">
            <v>脑电治疗(A620)</v>
          </cell>
        </row>
        <row r="1418">
          <cell r="E1418" t="str">
            <v>人次</v>
          </cell>
          <cell r="F1418">
            <v>23</v>
          </cell>
          <cell r="G1418">
            <v>23</v>
          </cell>
          <cell r="H1418">
            <v>23</v>
          </cell>
        </row>
        <row r="1419">
          <cell r="A1419">
            <v>31150301300</v>
          </cell>
          <cell r="B1419" t="str">
            <v>智能电针治疗</v>
          </cell>
        </row>
        <row r="1419">
          <cell r="E1419" t="str">
            <v>人次</v>
          </cell>
          <cell r="F1419">
            <v>23</v>
          </cell>
          <cell r="G1419">
            <v>23</v>
          </cell>
          <cell r="H1419">
            <v>23</v>
          </cell>
        </row>
        <row r="1420">
          <cell r="A1420">
            <v>31150301400</v>
          </cell>
          <cell r="B1420" t="str">
            <v>经络氧疗法</v>
          </cell>
        </row>
        <row r="1420">
          <cell r="E1420" t="str">
            <v>人次</v>
          </cell>
          <cell r="F1420">
            <v>23</v>
          </cell>
          <cell r="G1420">
            <v>23</v>
          </cell>
          <cell r="H1420">
            <v>23</v>
          </cell>
        </row>
        <row r="1421">
          <cell r="A1421">
            <v>31150301500</v>
          </cell>
          <cell r="B1421" t="str">
            <v>感觉统合治疗</v>
          </cell>
        </row>
        <row r="1421">
          <cell r="E1421" t="str">
            <v>人次</v>
          </cell>
          <cell r="F1421">
            <v>45</v>
          </cell>
          <cell r="G1421">
            <v>45</v>
          </cell>
          <cell r="H1421">
            <v>45</v>
          </cell>
        </row>
        <row r="1422">
          <cell r="A1422">
            <v>31150301600</v>
          </cell>
          <cell r="B1422" t="str">
            <v>工娱治疗</v>
          </cell>
        </row>
        <row r="1422">
          <cell r="E1422" t="str">
            <v>人次</v>
          </cell>
          <cell r="F1422">
            <v>3</v>
          </cell>
          <cell r="G1422">
            <v>3</v>
          </cell>
          <cell r="H1422">
            <v>3</v>
          </cell>
        </row>
        <row r="1423">
          <cell r="A1423">
            <v>31150301700</v>
          </cell>
          <cell r="B1423" t="str">
            <v>特殊工娱治疗</v>
          </cell>
          <cell r="C1423" t="str">
            <v>指绘画、书法治疗</v>
          </cell>
        </row>
        <row r="1423">
          <cell r="E1423" t="str">
            <v>人次</v>
          </cell>
          <cell r="F1423">
            <v>18</v>
          </cell>
          <cell r="G1423">
            <v>18</v>
          </cell>
          <cell r="H1423">
            <v>18</v>
          </cell>
        </row>
        <row r="1424">
          <cell r="A1424">
            <v>31150301800</v>
          </cell>
          <cell r="B1424" t="str">
            <v>音乐治疗</v>
          </cell>
        </row>
        <row r="1424">
          <cell r="E1424" t="str">
            <v>人次</v>
          </cell>
          <cell r="F1424">
            <v>12</v>
          </cell>
          <cell r="G1424">
            <v>12</v>
          </cell>
          <cell r="H1424">
            <v>12</v>
          </cell>
        </row>
        <row r="1425">
          <cell r="A1425">
            <v>31150301900</v>
          </cell>
          <cell r="B1425" t="str">
            <v>暗示治疗</v>
          </cell>
        </row>
        <row r="1425">
          <cell r="E1425" t="str">
            <v>人次</v>
          </cell>
          <cell r="F1425">
            <v>30</v>
          </cell>
          <cell r="G1425">
            <v>30</v>
          </cell>
          <cell r="H1425">
            <v>30</v>
          </cell>
        </row>
        <row r="1426">
          <cell r="A1426">
            <v>31150302000</v>
          </cell>
          <cell r="B1426" t="str">
            <v>松驰治疗</v>
          </cell>
        </row>
        <row r="1426">
          <cell r="E1426" t="str">
            <v>人次</v>
          </cell>
          <cell r="F1426">
            <v>15</v>
          </cell>
          <cell r="G1426">
            <v>15</v>
          </cell>
          <cell r="H1426">
            <v>15</v>
          </cell>
        </row>
        <row r="1427">
          <cell r="A1427">
            <v>31150302100</v>
          </cell>
          <cell r="B1427" t="str">
            <v>漂浮治疗</v>
          </cell>
        </row>
        <row r="1427">
          <cell r="E1427" t="str">
            <v>人次</v>
          </cell>
          <cell r="F1427">
            <v>45</v>
          </cell>
          <cell r="G1427">
            <v>45</v>
          </cell>
          <cell r="H1427">
            <v>45</v>
          </cell>
        </row>
        <row r="1428">
          <cell r="A1428">
            <v>31150302200</v>
          </cell>
          <cell r="B1428" t="str">
            <v>听力整合及语言训练</v>
          </cell>
        </row>
        <row r="1428">
          <cell r="E1428" t="str">
            <v>人次</v>
          </cell>
          <cell r="F1428">
            <v>45</v>
          </cell>
          <cell r="G1428">
            <v>45</v>
          </cell>
          <cell r="H1428">
            <v>45</v>
          </cell>
        </row>
        <row r="1429">
          <cell r="A1429">
            <v>31150302300</v>
          </cell>
          <cell r="B1429" t="str">
            <v>心理咨询</v>
          </cell>
        </row>
        <row r="1429">
          <cell r="E1429" t="str">
            <v>次</v>
          </cell>
          <cell r="F1429">
            <v>45</v>
          </cell>
          <cell r="G1429">
            <v>45</v>
          </cell>
          <cell r="H1429">
            <v>45</v>
          </cell>
        </row>
        <row r="1430">
          <cell r="A1430">
            <v>31150302400</v>
          </cell>
          <cell r="B1430" t="str">
            <v>心理治疗</v>
          </cell>
          <cell r="C1430" t="str">
            <v>限心理技师或精神专科医师(中级及以上职称医师)操作    </v>
          </cell>
        </row>
        <row r="1430">
          <cell r="E1430" t="str">
            <v>次</v>
          </cell>
        </row>
        <row r="1430">
          <cell r="I1430" t="str">
            <v>由医疗机构自主定价</v>
          </cell>
        </row>
        <row r="1431">
          <cell r="A1431">
            <v>31150302401</v>
          </cell>
          <cell r="B1431" t="str">
            <v>认知心理治疗(CPT)</v>
          </cell>
          <cell r="C1431" t="str">
            <v>限心理技师或精神专科医师(中级及以上职称医师)操作    </v>
          </cell>
        </row>
        <row r="1431">
          <cell r="E1431" t="str">
            <v>次</v>
          </cell>
          <cell r="F1431">
            <v>60</v>
          </cell>
          <cell r="G1431">
            <v>60</v>
          </cell>
          <cell r="H1431">
            <v>60</v>
          </cell>
        </row>
        <row r="1432">
          <cell r="A1432">
            <v>31150302402</v>
          </cell>
          <cell r="B1432" t="str">
            <v>精神分析治疗</v>
          </cell>
          <cell r="C1432" t="str">
            <v>限心理技师或精神专科医师(中级及以上职称医师)操作    </v>
          </cell>
        </row>
        <row r="1432">
          <cell r="E1432" t="str">
            <v>次</v>
          </cell>
          <cell r="F1432">
            <v>60</v>
          </cell>
          <cell r="G1432">
            <v>60</v>
          </cell>
          <cell r="H1432">
            <v>60</v>
          </cell>
        </row>
        <row r="1433">
          <cell r="A1433">
            <v>31150302500</v>
          </cell>
          <cell r="B1433" t="str">
            <v>麻醉分析</v>
          </cell>
        </row>
        <row r="1433">
          <cell r="E1433" t="str">
            <v>次</v>
          </cell>
          <cell r="F1433">
            <v>18</v>
          </cell>
          <cell r="G1433">
            <v>18</v>
          </cell>
          <cell r="H1433">
            <v>18</v>
          </cell>
        </row>
        <row r="1434">
          <cell r="A1434">
            <v>31150302600</v>
          </cell>
          <cell r="B1434" t="str">
            <v>催眠治疗</v>
          </cell>
          <cell r="C1434" t="str">
            <v>限心理技师中级及以上职称医师操作</v>
          </cell>
        </row>
        <row r="1434">
          <cell r="E1434" t="str">
            <v>次</v>
          </cell>
          <cell r="F1434">
            <v>150</v>
          </cell>
          <cell r="G1434">
            <v>150</v>
          </cell>
          <cell r="H1434">
            <v>150</v>
          </cell>
        </row>
        <row r="1435">
          <cell r="A1435">
            <v>31150302700</v>
          </cell>
          <cell r="B1435" t="str">
            <v>森田疗法</v>
          </cell>
          <cell r="C1435" t="str">
            <v>适用于神经症治疗。分为经典及改良方法。前者含绝对卧床阶段、工作治疗阶段、生活训练阶段。第一阶段要求单独房间、安静环境。后两个阶段及改良方法，针对患者的症状，制订一系列的活动计划，观察和督促患者执行计划。可门诊或住院实施。在这个治疗过程中由精神科医师和精神科护士给予指导</v>
          </cell>
        </row>
        <row r="1435">
          <cell r="E1435" t="str">
            <v>人次</v>
          </cell>
          <cell r="F1435">
            <v>72</v>
          </cell>
          <cell r="G1435">
            <v>72</v>
          </cell>
          <cell r="H1435">
            <v>72</v>
          </cell>
          <cell r="I1435" t="str">
            <v>每次不小于45分钟</v>
          </cell>
        </row>
        <row r="1436">
          <cell r="A1436">
            <v>31150302800</v>
          </cell>
          <cell r="B1436" t="str">
            <v>行为矫正治疗</v>
          </cell>
        </row>
        <row r="1436">
          <cell r="E1436" t="str">
            <v>次</v>
          </cell>
          <cell r="F1436">
            <v>45</v>
          </cell>
          <cell r="G1436">
            <v>45</v>
          </cell>
          <cell r="H1436">
            <v>45</v>
          </cell>
        </row>
        <row r="1437">
          <cell r="A1437">
            <v>31150302900</v>
          </cell>
          <cell r="B1437" t="str">
            <v>厌恶治疗</v>
          </cell>
        </row>
        <row r="1437">
          <cell r="E1437" t="str">
            <v>次</v>
          </cell>
          <cell r="F1437">
            <v>38</v>
          </cell>
          <cell r="G1437">
            <v>38</v>
          </cell>
          <cell r="H1437">
            <v>38</v>
          </cell>
        </row>
        <row r="1438">
          <cell r="A1438">
            <v>31150303000</v>
          </cell>
          <cell r="B1438" t="str">
            <v>脱瘾治疗</v>
          </cell>
          <cell r="C1438" t="str">
            <v>指戒毒治疗，含除药品以外的床位费、诊疗费、护理费、治疗费等所有医疗费用</v>
          </cell>
          <cell r="D1438" t="str">
            <v>躯体疾病治疗</v>
          </cell>
          <cell r="E1438" t="str">
            <v>疗程</v>
          </cell>
          <cell r="F1438">
            <v>3750</v>
          </cell>
          <cell r="G1438">
            <v>3750</v>
          </cell>
          <cell r="H1438">
            <v>3750</v>
          </cell>
        </row>
        <row r="1439">
          <cell r="A1439">
            <v>31150390100</v>
          </cell>
          <cell r="B1439" t="str">
            <v>经颅磁刺激治疗（TMS）</v>
          </cell>
          <cell r="C1439" t="str">
            <v>在单独诊察室进行，仪器准备、核对医嘱、排除禁忌证、告知注意事项、去除患者身上所有影响治疗的物品。如计算机软盘或磁带、假牙等、取半卧位，戴耳罩、使用经颅磁刺激仪（TMS）、将一刺激磁头（大饼型或8字型）放在特定部位的头皮上，调节合适的频率，强度等参数进行刺激，在相应的效应器记录刺激颅脑的即时反应，分析结果，得出结论，撰写报告</v>
          </cell>
        </row>
        <row r="1439">
          <cell r="E1439" t="str">
            <v>人次</v>
          </cell>
          <cell r="F1439">
            <v>200</v>
          </cell>
          <cell r="G1439">
            <v>200</v>
          </cell>
          <cell r="H1439">
            <v>200</v>
          </cell>
          <cell r="I1439" t="str">
            <v>一个住院过程最多按10次计价</v>
          </cell>
        </row>
        <row r="1440">
          <cell r="A1440">
            <v>32</v>
          </cell>
          <cell r="B1440" t="str">
            <v>(二)经血管介入诊疗</v>
          </cell>
        </row>
        <row r="1440">
          <cell r="I1440" t="str">
            <v>6周岁及以下儿童加收30%；（编码32040000700、32050000900、32050001700、32050090100项目不加收）</v>
          </cell>
        </row>
        <row r="1441">
          <cell r="A1441" t="str">
            <v>说明：</v>
          </cell>
        </row>
        <row r="1442">
          <cell r="A1442" t="str">
            <v>1． 本类包括静脉、动脉、门脉、心脏、冠脉、脑血管介入。</v>
          </cell>
        </row>
        <row r="1443">
          <cell r="A1443" t="str">
            <v>2． 以诊断为目的的第一次介入检查完成之后立即进行介入治疗时，分别计算检查与治疗的费用。患者同一次住院过程中曾进行过介入检查已明确诊断，仅作为介入治疗前进行的常规介入检查(第二次)，不再收取介入检查费。</v>
          </cell>
        </row>
        <row r="1444">
          <cell r="A1444" t="str">
            <v>3．经血管介入治疗已含麻醉、穿刺、注射、置管、数字减影DSA、X线电视录像、拍片及胶片费，不得另行收费 。十四周岁以下儿童麻醉费另收。</v>
          </cell>
        </row>
        <row r="1445">
          <cell r="A1445" t="str">
            <v>4．经血管介入治疗以经一根血管的介入治疗为起点，每增加一根血管的治疗加收原收费标准的30％。血管造影检查不得按此计价。</v>
          </cell>
        </row>
        <row r="1446">
          <cell r="A1446" t="str">
            <v>5．造影剂、导丝、导管、球囊、鞘、支架、滤网及输送器、换能器、异物抓捕器、压力泵、溶栓导线等特殊材料均为除外内容。</v>
          </cell>
        </row>
        <row r="1447">
          <cell r="A1447" t="str">
            <v>编码</v>
          </cell>
          <cell r="B1447" t="str">
            <v>项目名称</v>
          </cell>
          <cell r="C1447" t="str">
            <v>项目内涵</v>
          </cell>
          <cell r="D1447" t="str">
            <v>除外内容</v>
          </cell>
          <cell r="E1447" t="str">
            <v>计价单位</v>
          </cell>
          <cell r="F1447" t="str">
            <v>三甲</v>
          </cell>
          <cell r="G1447" t="str">
            <v>三乙</v>
          </cell>
          <cell r="H1447" t="str">
            <v>二级及以下</v>
          </cell>
          <cell r="I1447" t="str">
            <v>备注</v>
          </cell>
        </row>
        <row r="1448">
          <cell r="A1448">
            <v>32000000100</v>
          </cell>
          <cell r="B1448" t="str">
            <v>每增加一根血管的介入治疗加收</v>
          </cell>
        </row>
        <row r="1448">
          <cell r="E1448" t="str">
            <v>根</v>
          </cell>
        </row>
        <row r="1448">
          <cell r="I1448" t="str">
            <v>介入治疗以一根血管为起点，每增加一根血管的治疗加收原收费标准30％</v>
          </cell>
        </row>
        <row r="1449">
          <cell r="A1449">
            <v>3201</v>
          </cell>
          <cell r="B1449" t="str">
            <v>1．静脉介入诊疗</v>
          </cell>
        </row>
        <row r="1450">
          <cell r="A1450">
            <v>32010000100</v>
          </cell>
          <cell r="B1450" t="str">
            <v>经皮选择性静脉造影术</v>
          </cell>
          <cell r="C1450" t="str">
            <v>指腔静脉、肢体静脉等</v>
          </cell>
        </row>
        <row r="1450">
          <cell r="E1450" t="str">
            <v>次</v>
          </cell>
          <cell r="F1450">
            <v>1040</v>
          </cell>
          <cell r="G1450">
            <v>935</v>
          </cell>
          <cell r="H1450">
            <v>830</v>
          </cell>
        </row>
        <row r="1451">
          <cell r="A1451">
            <v>32010000200</v>
          </cell>
          <cell r="B1451" t="str">
            <v>经皮静脉内激光成形术</v>
          </cell>
        </row>
        <row r="1451">
          <cell r="E1451" t="str">
            <v>次</v>
          </cell>
          <cell r="F1451">
            <v>2280.95</v>
          </cell>
          <cell r="G1451">
            <v>2075</v>
          </cell>
          <cell r="H1451">
            <v>1862</v>
          </cell>
        </row>
        <row r="1452">
          <cell r="A1452">
            <v>32010000300</v>
          </cell>
          <cell r="B1452" t="str">
            <v>经皮静脉内滤网置入术</v>
          </cell>
        </row>
        <row r="1452">
          <cell r="E1452" t="str">
            <v>次</v>
          </cell>
          <cell r="F1452">
            <v>1715</v>
          </cell>
          <cell r="G1452">
            <v>1560</v>
          </cell>
          <cell r="H1452">
            <v>1400</v>
          </cell>
        </row>
        <row r="1453">
          <cell r="A1453">
            <v>32010000301</v>
          </cell>
          <cell r="B1453" t="str">
            <v>经皮静脉内滤网取出术</v>
          </cell>
        </row>
        <row r="1453">
          <cell r="E1453" t="str">
            <v>次</v>
          </cell>
          <cell r="F1453">
            <v>1715</v>
          </cell>
          <cell r="G1453">
            <v>1560</v>
          </cell>
          <cell r="H1453">
            <v>1400</v>
          </cell>
        </row>
        <row r="1454">
          <cell r="A1454">
            <v>32010000400</v>
          </cell>
          <cell r="B1454" t="str">
            <v>经皮静脉球囊扩张术</v>
          </cell>
        </row>
        <row r="1454">
          <cell r="E1454" t="str">
            <v>次</v>
          </cell>
          <cell r="F1454">
            <v>2766</v>
          </cell>
          <cell r="G1454">
            <v>2514</v>
          </cell>
          <cell r="H1454">
            <v>2261</v>
          </cell>
        </row>
        <row r="1455">
          <cell r="A1455">
            <v>32010000500</v>
          </cell>
          <cell r="B1455" t="str">
            <v>经皮静脉内支架置入术</v>
          </cell>
        </row>
        <row r="1455">
          <cell r="E1455" t="str">
            <v>次</v>
          </cell>
          <cell r="F1455">
            <v>3112</v>
          </cell>
          <cell r="G1455">
            <v>2833</v>
          </cell>
          <cell r="H1455">
            <v>2540</v>
          </cell>
        </row>
        <row r="1456">
          <cell r="A1456">
            <v>32010000600</v>
          </cell>
          <cell r="B1456" t="str">
            <v>经皮静脉内球囊扩张+支架置入术</v>
          </cell>
        </row>
        <row r="1456">
          <cell r="E1456" t="str">
            <v>次</v>
          </cell>
          <cell r="F1456">
            <v>2340</v>
          </cell>
          <cell r="G1456">
            <v>2130</v>
          </cell>
          <cell r="H1456">
            <v>1910</v>
          </cell>
        </row>
        <row r="1457">
          <cell r="A1457">
            <v>32010000700</v>
          </cell>
          <cell r="B1457" t="str">
            <v>经皮静脉内旋切术</v>
          </cell>
        </row>
        <row r="1457">
          <cell r="E1457" t="str">
            <v>次</v>
          </cell>
          <cell r="F1457">
            <v>2475</v>
          </cell>
          <cell r="G1457">
            <v>2227.5</v>
          </cell>
          <cell r="H1457">
            <v>2004.75</v>
          </cell>
        </row>
        <row r="1458">
          <cell r="A1458">
            <v>32010000800</v>
          </cell>
          <cell r="B1458" t="str">
            <v>经皮静脉内溶栓术</v>
          </cell>
        </row>
        <row r="1458">
          <cell r="E1458" t="str">
            <v>次</v>
          </cell>
          <cell r="F1458">
            <v>2475</v>
          </cell>
          <cell r="G1458">
            <v>2227.5</v>
          </cell>
          <cell r="H1458">
            <v>2004.75</v>
          </cell>
        </row>
        <row r="1459">
          <cell r="A1459">
            <v>32010000900</v>
          </cell>
          <cell r="B1459" t="str">
            <v>经皮静脉内超声血栓消融术</v>
          </cell>
        </row>
        <row r="1459">
          <cell r="E1459" t="str">
            <v>次</v>
          </cell>
          <cell r="F1459">
            <v>2600</v>
          </cell>
          <cell r="G1459">
            <v>2360</v>
          </cell>
          <cell r="H1459">
            <v>2130</v>
          </cell>
        </row>
        <row r="1460">
          <cell r="A1460">
            <v>3202</v>
          </cell>
          <cell r="B1460" t="str">
            <v>2．动脉介入诊疗</v>
          </cell>
        </row>
        <row r="1461">
          <cell r="A1461">
            <v>32020000100</v>
          </cell>
          <cell r="B1461" t="str">
            <v>经股动脉置管腹主动脉带簿网支架置入术</v>
          </cell>
        </row>
        <row r="1461">
          <cell r="E1461" t="str">
            <v>次</v>
          </cell>
          <cell r="F1461">
            <v>2063</v>
          </cell>
          <cell r="G1461">
            <v>1856.7</v>
          </cell>
          <cell r="H1461">
            <v>1671.03</v>
          </cell>
        </row>
        <row r="1462">
          <cell r="A1462">
            <v>32020000101</v>
          </cell>
          <cell r="B1462" t="str">
            <v>假性动脉瘤经股动脉置管腹主动脉带簿网支架置入术</v>
          </cell>
        </row>
        <row r="1462">
          <cell r="E1462" t="str">
            <v>次</v>
          </cell>
          <cell r="F1462">
            <v>2063</v>
          </cell>
          <cell r="G1462">
            <v>1856.7</v>
          </cell>
          <cell r="H1462">
            <v>1671.03</v>
          </cell>
        </row>
        <row r="1463">
          <cell r="A1463">
            <v>32020000102</v>
          </cell>
          <cell r="B1463" t="str">
            <v>腹主动脉瘤经股动脉置管腹主动脉带簿网支架置入术</v>
          </cell>
        </row>
        <row r="1463">
          <cell r="E1463" t="str">
            <v>次</v>
          </cell>
          <cell r="F1463">
            <v>2063</v>
          </cell>
          <cell r="G1463">
            <v>1856.7</v>
          </cell>
          <cell r="H1463">
            <v>1671.03</v>
          </cell>
        </row>
        <row r="1464">
          <cell r="A1464">
            <v>32020000200</v>
          </cell>
          <cell r="B1464" t="str">
            <v>经皮选择性动脉造影术</v>
          </cell>
          <cell r="C1464" t="str">
            <v>不含脑血管及冠状动脉</v>
          </cell>
        </row>
        <row r="1464">
          <cell r="E1464" t="str">
            <v>次</v>
          </cell>
          <cell r="F1464">
            <v>1650</v>
          </cell>
          <cell r="G1464">
            <v>1485</v>
          </cell>
          <cell r="H1464">
            <v>1337</v>
          </cell>
        </row>
        <row r="1465">
          <cell r="A1465">
            <v>32020000300</v>
          </cell>
          <cell r="B1465" t="str">
            <v>经皮超选择性动脉造影术</v>
          </cell>
          <cell r="C1465" t="str">
            <v>不含脑血管及冠状动脉</v>
          </cell>
        </row>
        <row r="1465">
          <cell r="E1465" t="str">
            <v>次</v>
          </cell>
          <cell r="F1465">
            <v>2200</v>
          </cell>
          <cell r="G1465">
            <v>1980</v>
          </cell>
          <cell r="H1465">
            <v>1782</v>
          </cell>
        </row>
        <row r="1466">
          <cell r="A1466">
            <v>32020000400</v>
          </cell>
          <cell r="B1466" t="str">
            <v>经皮选择性动脉置管术</v>
          </cell>
          <cell r="C1466" t="str">
            <v>含各种药物治疗、栓塞、热灌注</v>
          </cell>
          <cell r="D1466" t="str">
            <v>泵、栓塞材料</v>
          </cell>
          <cell r="E1466" t="str">
            <v>次</v>
          </cell>
          <cell r="F1466">
            <v>2475</v>
          </cell>
          <cell r="G1466">
            <v>2228</v>
          </cell>
          <cell r="H1466">
            <v>2005</v>
          </cell>
        </row>
        <row r="1467">
          <cell r="A1467">
            <v>32020000401</v>
          </cell>
          <cell r="B1467" t="str">
            <v>动脉留置鞘管拔出术</v>
          </cell>
        </row>
        <row r="1467">
          <cell r="E1467" t="str">
            <v>次</v>
          </cell>
          <cell r="F1467">
            <v>375</v>
          </cell>
          <cell r="G1467">
            <v>338</v>
          </cell>
          <cell r="H1467">
            <v>304</v>
          </cell>
        </row>
        <row r="1468">
          <cell r="A1468">
            <v>32020000500</v>
          </cell>
          <cell r="B1468" t="str">
            <v>经皮动脉斑块旋切术</v>
          </cell>
          <cell r="C1468" t="str">
            <v>不含脑血管及冠状动脉</v>
          </cell>
        </row>
        <row r="1468">
          <cell r="E1468" t="str">
            <v>次</v>
          </cell>
          <cell r="F1468">
            <v>2475</v>
          </cell>
          <cell r="G1468">
            <v>2228</v>
          </cell>
          <cell r="H1468">
            <v>2005</v>
          </cell>
        </row>
        <row r="1469">
          <cell r="A1469">
            <v>32020000600</v>
          </cell>
          <cell r="B1469" t="str">
            <v>经皮动脉闭塞激光再通术</v>
          </cell>
          <cell r="C1469" t="str">
            <v>不含脑血管及冠状动脉</v>
          </cell>
        </row>
        <row r="1469">
          <cell r="E1469" t="str">
            <v>次</v>
          </cell>
          <cell r="F1469">
            <v>2200</v>
          </cell>
          <cell r="G1469">
            <v>1980</v>
          </cell>
          <cell r="H1469">
            <v>1782</v>
          </cell>
        </row>
        <row r="1470">
          <cell r="A1470">
            <v>32020000700</v>
          </cell>
          <cell r="B1470" t="str">
            <v>经皮动脉栓塞术</v>
          </cell>
          <cell r="C1470" t="str">
            <v>指动脉瘤、肿瘤等</v>
          </cell>
          <cell r="D1470" t="str">
            <v>栓塞材料</v>
          </cell>
          <cell r="E1470" t="str">
            <v>次</v>
          </cell>
          <cell r="F1470">
            <v>2475</v>
          </cell>
          <cell r="G1470">
            <v>2228</v>
          </cell>
          <cell r="H1470">
            <v>2005</v>
          </cell>
        </row>
        <row r="1471">
          <cell r="A1471">
            <v>32020000800</v>
          </cell>
          <cell r="B1471" t="str">
            <v>经皮动脉内超声血栓消融术</v>
          </cell>
        </row>
        <row r="1471">
          <cell r="E1471" t="str">
            <v>次</v>
          </cell>
          <cell r="F1471">
            <v>2340</v>
          </cell>
          <cell r="G1471">
            <v>2130</v>
          </cell>
          <cell r="H1471">
            <v>1910</v>
          </cell>
        </row>
        <row r="1472">
          <cell r="A1472">
            <v>32020000900</v>
          </cell>
          <cell r="B1472" t="str">
            <v>经皮动脉内球囊扩张术</v>
          </cell>
          <cell r="C1472" t="str">
            <v>不含脑血管及冠状动脉</v>
          </cell>
        </row>
        <row r="1472">
          <cell r="E1472" t="str">
            <v>次</v>
          </cell>
          <cell r="F1472">
            <v>3418</v>
          </cell>
          <cell r="G1472">
            <v>3112</v>
          </cell>
          <cell r="H1472">
            <v>2793</v>
          </cell>
        </row>
        <row r="1473">
          <cell r="A1473">
            <v>32020001000</v>
          </cell>
          <cell r="B1473" t="str">
            <v>经皮动脉支架置入术</v>
          </cell>
        </row>
        <row r="1473">
          <cell r="E1473" t="str">
            <v>次</v>
          </cell>
          <cell r="F1473">
            <v>3046</v>
          </cell>
          <cell r="G1473">
            <v>2766</v>
          </cell>
          <cell r="H1473">
            <v>2487</v>
          </cell>
        </row>
        <row r="1474">
          <cell r="A1474">
            <v>32020001100</v>
          </cell>
          <cell r="B1474" t="str">
            <v>经皮动脉激光成形+球囊扩张术</v>
          </cell>
        </row>
        <row r="1474">
          <cell r="E1474" t="str">
            <v>次</v>
          </cell>
          <cell r="F1474">
            <v>2080</v>
          </cell>
          <cell r="G1474">
            <v>1890</v>
          </cell>
          <cell r="H1474">
            <v>1700</v>
          </cell>
        </row>
        <row r="1475">
          <cell r="A1475">
            <v>32020001200</v>
          </cell>
          <cell r="B1475" t="str">
            <v>经皮肢体动脉旋切＋球囊扩张术</v>
          </cell>
        </row>
        <row r="1475">
          <cell r="E1475" t="str">
            <v>次</v>
          </cell>
          <cell r="F1475">
            <v>2080</v>
          </cell>
          <cell r="G1475">
            <v>1890</v>
          </cell>
          <cell r="H1475">
            <v>1700</v>
          </cell>
        </row>
        <row r="1476">
          <cell r="A1476">
            <v>32020001201</v>
          </cell>
          <cell r="B1476" t="str">
            <v>经皮肢体动脉旋磨＋球囊扩张术</v>
          </cell>
        </row>
        <row r="1476">
          <cell r="E1476" t="str">
            <v>次</v>
          </cell>
          <cell r="F1476">
            <v>2080</v>
          </cell>
          <cell r="G1476">
            <v>1890</v>
          </cell>
          <cell r="H1476">
            <v>1700</v>
          </cell>
        </row>
        <row r="1477">
          <cell r="A1477">
            <v>32020001300</v>
          </cell>
          <cell r="B1477" t="str">
            <v>经皮血管瘤腔内药物灌注术</v>
          </cell>
        </row>
        <row r="1477">
          <cell r="E1477" t="str">
            <v>次</v>
          </cell>
          <cell r="F1477">
            <v>2860</v>
          </cell>
          <cell r="G1477">
            <v>2600</v>
          </cell>
          <cell r="H1477">
            <v>2340</v>
          </cell>
        </row>
        <row r="1478">
          <cell r="A1478">
            <v>3203</v>
          </cell>
          <cell r="B1478" t="str">
            <v>3．门脉系统介入诊疗</v>
          </cell>
        </row>
        <row r="1479">
          <cell r="A1479">
            <v>32030000100</v>
          </cell>
          <cell r="B1479" t="str">
            <v>经皮肝穿刺肝静脉扩张术</v>
          </cell>
        </row>
        <row r="1479">
          <cell r="E1479" t="str">
            <v>次</v>
          </cell>
          <cell r="F1479">
            <v>1820</v>
          </cell>
          <cell r="G1479">
            <v>1650</v>
          </cell>
          <cell r="H1479">
            <v>1490</v>
          </cell>
        </row>
        <row r="1480">
          <cell r="A1480">
            <v>32030000200</v>
          </cell>
          <cell r="B1480" t="str">
            <v>肝动脉插管灌注术</v>
          </cell>
        </row>
        <row r="1480">
          <cell r="D1480" t="str">
            <v>体内放置的投药泵(Port)</v>
          </cell>
          <cell r="E1480" t="str">
            <v>次</v>
          </cell>
          <cell r="F1480">
            <v>1710</v>
          </cell>
          <cell r="G1480">
            <v>1560</v>
          </cell>
          <cell r="H1480">
            <v>1400</v>
          </cell>
        </row>
        <row r="1481">
          <cell r="A1481">
            <v>32030000300</v>
          </cell>
          <cell r="B1481" t="str">
            <v>经颈内静脉肝内门腔静脉分流术(TIPS)</v>
          </cell>
          <cell r="C1481" t="str">
            <v>不含X线监控及摄片</v>
          </cell>
        </row>
        <row r="1481">
          <cell r="E1481" t="str">
            <v>次</v>
          </cell>
          <cell r="F1481">
            <v>2766</v>
          </cell>
          <cell r="G1481">
            <v>2514</v>
          </cell>
          <cell r="H1481">
            <v>2261</v>
          </cell>
        </row>
        <row r="1482">
          <cell r="A1482">
            <v>3204</v>
          </cell>
          <cell r="B1482" t="str">
            <v>4．心脏介入诊疗</v>
          </cell>
        </row>
        <row r="1483">
          <cell r="A1483">
            <v>32040000101</v>
          </cell>
          <cell r="B1483" t="str">
            <v>经皮二尖瓣球囊成形术</v>
          </cell>
        </row>
        <row r="1483">
          <cell r="E1483" t="str">
            <v>次</v>
          </cell>
          <cell r="F1483">
            <v>1925</v>
          </cell>
          <cell r="G1483">
            <v>1733</v>
          </cell>
          <cell r="H1483">
            <v>1559</v>
          </cell>
        </row>
        <row r="1484">
          <cell r="A1484">
            <v>32040000102</v>
          </cell>
          <cell r="B1484" t="str">
            <v>经皮三尖瓣球囊成形术</v>
          </cell>
        </row>
        <row r="1484">
          <cell r="E1484" t="str">
            <v>次</v>
          </cell>
          <cell r="F1484">
            <v>1925</v>
          </cell>
          <cell r="G1484">
            <v>1733</v>
          </cell>
          <cell r="H1484">
            <v>1559</v>
          </cell>
        </row>
        <row r="1485">
          <cell r="A1485">
            <v>32040000103</v>
          </cell>
          <cell r="B1485" t="str">
            <v>经皮主动脉瓣球囊成形术</v>
          </cell>
        </row>
        <row r="1485">
          <cell r="E1485" t="str">
            <v>次</v>
          </cell>
          <cell r="F1485">
            <v>1925</v>
          </cell>
          <cell r="G1485">
            <v>1733</v>
          </cell>
          <cell r="H1485">
            <v>1559</v>
          </cell>
        </row>
        <row r="1486">
          <cell r="A1486">
            <v>32040000104</v>
          </cell>
          <cell r="B1486" t="str">
            <v>经皮肺动脉瓣球囊成形术</v>
          </cell>
        </row>
        <row r="1486">
          <cell r="E1486" t="str">
            <v>次</v>
          </cell>
          <cell r="F1486">
            <v>1925</v>
          </cell>
          <cell r="G1486">
            <v>1733</v>
          </cell>
          <cell r="H1486">
            <v>1559</v>
          </cell>
        </row>
        <row r="1487">
          <cell r="A1487">
            <v>32040000105</v>
          </cell>
          <cell r="B1487" t="str">
            <v>经皮房间隔穿刺术</v>
          </cell>
        </row>
        <row r="1487">
          <cell r="E1487" t="str">
            <v>次</v>
          </cell>
          <cell r="F1487">
            <v>1925</v>
          </cell>
          <cell r="G1487">
            <v>1733</v>
          </cell>
          <cell r="H1487">
            <v>1559</v>
          </cell>
        </row>
        <row r="1488">
          <cell r="A1488">
            <v>32040000200</v>
          </cell>
          <cell r="B1488" t="str">
            <v>经皮心内膜心肌活检术</v>
          </cell>
          <cell r="C1488" t="str">
            <v>不含病理诊断及其它特殊检查</v>
          </cell>
        </row>
        <row r="1488">
          <cell r="E1488" t="str">
            <v>次</v>
          </cell>
          <cell r="F1488">
            <v>1650</v>
          </cell>
          <cell r="G1488">
            <v>1485</v>
          </cell>
          <cell r="H1488">
            <v>1337</v>
          </cell>
        </row>
        <row r="1489">
          <cell r="A1489">
            <v>32040000300</v>
          </cell>
          <cell r="B1489" t="str">
            <v>先心病介入治疗</v>
          </cell>
        </row>
        <row r="1489">
          <cell r="D1489" t="str">
            <v>关闭器、封堵器</v>
          </cell>
          <cell r="E1489" t="str">
            <v>次</v>
          </cell>
          <cell r="F1489">
            <v>2200</v>
          </cell>
          <cell r="G1489">
            <v>1980</v>
          </cell>
          <cell r="H1489">
            <v>1782</v>
          </cell>
        </row>
        <row r="1490">
          <cell r="A1490">
            <v>32040000301</v>
          </cell>
          <cell r="B1490" t="str">
            <v>动脉导管未闭介入治疗</v>
          </cell>
        </row>
        <row r="1490">
          <cell r="D1490" t="str">
            <v>关闭器、封堵器</v>
          </cell>
          <cell r="E1490" t="str">
            <v>次</v>
          </cell>
          <cell r="F1490">
            <v>2200</v>
          </cell>
          <cell r="G1490">
            <v>1980</v>
          </cell>
          <cell r="H1490">
            <v>1782</v>
          </cell>
        </row>
        <row r="1491">
          <cell r="A1491">
            <v>32040000302</v>
          </cell>
          <cell r="B1491" t="str">
            <v>房间隔缺损介入治疗</v>
          </cell>
        </row>
        <row r="1491">
          <cell r="D1491" t="str">
            <v>关闭器、封堵器</v>
          </cell>
          <cell r="E1491" t="str">
            <v>次</v>
          </cell>
          <cell r="F1491">
            <v>2200</v>
          </cell>
          <cell r="G1491">
            <v>1980</v>
          </cell>
          <cell r="H1491">
            <v>1782</v>
          </cell>
        </row>
        <row r="1492">
          <cell r="A1492">
            <v>32040000303</v>
          </cell>
          <cell r="B1492" t="str">
            <v>室间隔缺损介入治疗</v>
          </cell>
        </row>
        <row r="1492">
          <cell r="D1492" t="str">
            <v>关闭器、封堵器</v>
          </cell>
          <cell r="E1492" t="str">
            <v>次</v>
          </cell>
          <cell r="F1492">
            <v>2200</v>
          </cell>
          <cell r="G1492">
            <v>1980</v>
          </cell>
          <cell r="H1492">
            <v>1782</v>
          </cell>
        </row>
        <row r="1493">
          <cell r="A1493">
            <v>32040000400</v>
          </cell>
          <cell r="B1493" t="str">
            <v>左心耳封堵术</v>
          </cell>
          <cell r="C1493" t="str">
            <v>行股静脉穿刺、房间隔穿刺，进入左房。左房内完成封堵器的导引系统交换。在食道超声和X光造影提示下，沿造影导管放置导引系统于左心耳内。沿导引系统递送封堵器，在食道超声和X光下释放封堵器</v>
          </cell>
          <cell r="D1493" t="str">
            <v>封堵器，导引系统（鞘）</v>
          </cell>
          <cell r="E1493" t="str">
            <v>次</v>
          </cell>
          <cell r="F1493">
            <v>3000</v>
          </cell>
          <cell r="G1493">
            <v>2700</v>
          </cell>
          <cell r="H1493">
            <v>2430</v>
          </cell>
        </row>
        <row r="1494">
          <cell r="A1494">
            <v>32040000500</v>
          </cell>
          <cell r="B1494" t="str">
            <v>经导管二尖瓣钳夹成型术</v>
          </cell>
          <cell r="C1494" t="str">
            <v>行股静脉穿刺、房间隔穿刺，食道超声引导下导丝进入左心房，输送鞘到指定部位，将夹子送至目标位置，超声指导下调整夹子位置，返流最严重部位预钳夹，超声评估效果，满意后钳夹及释放。含DSA操作</v>
          </cell>
          <cell r="D1494" t="str">
            <v>二尖瓣夹及输送导管、可操控导引导管、鞘、导丝</v>
          </cell>
          <cell r="E1494" t="str">
            <v>次</v>
          </cell>
          <cell r="F1494">
            <v>9150</v>
          </cell>
          <cell r="G1494">
            <v>8235</v>
          </cell>
          <cell r="H1494">
            <v>7412</v>
          </cell>
        </row>
        <row r="1495">
          <cell r="A1495">
            <v>32040000600</v>
          </cell>
          <cell r="B1495" t="str">
            <v>无导线起搏器植入术</v>
          </cell>
          <cell r="C1495" t="str">
            <v>消毒铺巾，局部麻醉，监护仪监护下，血管造影机X线引导下穿刺静脉，数次扩张后，沿超硬导丝放置传送鞘管至右心房中部。经传送鞘管放置无导线起搏器递送系统，跨过三尖瓣；造影确认位置后释放无导线起搏器，牵拉试验确认勾齿固定良好，电学测试良好后剪断栓绳，撤出传送鞘管及递送系统。含起搏器功能分析和随访</v>
          </cell>
          <cell r="D1495" t="str">
            <v>经导管植入式无导线起搏系统</v>
          </cell>
          <cell r="E1495" t="str">
            <v>次</v>
          </cell>
          <cell r="F1495">
            <v>2570</v>
          </cell>
          <cell r="G1495">
            <v>2313</v>
          </cell>
          <cell r="H1495">
            <v>2082</v>
          </cell>
        </row>
        <row r="1496">
          <cell r="A1496">
            <v>32040000601</v>
          </cell>
          <cell r="B1496" t="str">
            <v>心内起搏电极拔出术</v>
          </cell>
          <cell r="C1496" t="str">
            <v>消毒铺巾，局部麻醉，监护仪监护下，切开起搏器囊袋，分离并拔除起搏导线，必要时应用抓捕器从下腔拔除起搏导线</v>
          </cell>
          <cell r="D1496" t="str">
            <v>圈套器、球囊、导管</v>
          </cell>
          <cell r="E1496" t="str">
            <v>次</v>
          </cell>
          <cell r="F1496">
            <v>3000</v>
          </cell>
          <cell r="G1496">
            <v>2700</v>
          </cell>
          <cell r="H1496">
            <v>2430</v>
          </cell>
        </row>
        <row r="1497">
          <cell r="A1497">
            <v>32040000700</v>
          </cell>
          <cell r="B1497" t="str">
            <v>经皮心腔内超声检查术</v>
          </cell>
          <cell r="C1497" t="str">
            <v>DSA引导下进入心腔内行超声检查术，构建心腔内三维模型，实时展现心腔内解剖结构，评价心脏功能、心耳形态，指导房间隔穿刺，全程监测射频消融损伤</v>
          </cell>
        </row>
        <row r="1497">
          <cell r="E1497" t="str">
            <v>次</v>
          </cell>
          <cell r="F1497">
            <v>2000</v>
          </cell>
          <cell r="G1497">
            <v>1800</v>
          </cell>
          <cell r="H1497">
            <v>1620</v>
          </cell>
        </row>
        <row r="1498">
          <cell r="A1498">
            <v>3205</v>
          </cell>
          <cell r="B1498" t="str">
            <v>5．冠脉介入诊疗</v>
          </cell>
        </row>
        <row r="1499">
          <cell r="A1499">
            <v>32050000100</v>
          </cell>
          <cell r="B1499" t="str">
            <v>冠状动脉造影术</v>
          </cell>
        </row>
        <row r="1499">
          <cell r="E1499" t="str">
            <v>次</v>
          </cell>
          <cell r="F1499">
            <v>2000</v>
          </cell>
          <cell r="G1499">
            <v>1800</v>
          </cell>
          <cell r="H1499">
            <v>1620</v>
          </cell>
        </row>
        <row r="1500">
          <cell r="A1500">
            <v>32050000101</v>
          </cell>
          <cell r="B1500" t="str">
            <v>冠状动脉、左心室同时造影加收</v>
          </cell>
        </row>
        <row r="1500">
          <cell r="E1500" t="str">
            <v>次</v>
          </cell>
          <cell r="F1500">
            <v>260</v>
          </cell>
          <cell r="G1500">
            <v>260</v>
          </cell>
          <cell r="H1500">
            <v>260</v>
          </cell>
        </row>
        <row r="1501">
          <cell r="A1501">
            <v>32050000200</v>
          </cell>
          <cell r="B1501" t="str">
            <v>经皮冠状动脉腔内成形术(PTCA)</v>
          </cell>
          <cell r="C1501" t="str">
            <v>含PTCA前的靶血管造影</v>
          </cell>
        </row>
        <row r="1501">
          <cell r="E1501" t="str">
            <v>次</v>
          </cell>
          <cell r="F1501">
            <v>3046</v>
          </cell>
          <cell r="G1501">
            <v>2766</v>
          </cell>
          <cell r="H1501">
            <v>2487</v>
          </cell>
        </row>
        <row r="1502">
          <cell r="A1502">
            <v>32050000300</v>
          </cell>
          <cell r="B1502" t="str">
            <v>经皮冠状动脉内支架置入术(STENT)</v>
          </cell>
          <cell r="C1502" t="str">
            <v>含为放置冠脉内支架而进行的球囊预扩张和支架打开后的支架内球囊高压扩张及术前的靶血管造影</v>
          </cell>
        </row>
        <row r="1502">
          <cell r="E1502" t="str">
            <v>次</v>
          </cell>
          <cell r="F1502">
            <v>3800</v>
          </cell>
          <cell r="G1502">
            <v>3420</v>
          </cell>
          <cell r="H1502">
            <v>3078</v>
          </cell>
        </row>
        <row r="1503">
          <cell r="A1503">
            <v>32050000400</v>
          </cell>
          <cell r="B1503" t="str">
            <v>经皮冠状动脉腔内激光成形术(ELCA)</v>
          </cell>
          <cell r="C1503" t="str">
            <v>含激光消融后球囊扩张和/或支架置入及术前的靶血管造影</v>
          </cell>
        </row>
        <row r="1503">
          <cell r="E1503" t="str">
            <v>次</v>
          </cell>
          <cell r="F1503">
            <v>5000</v>
          </cell>
          <cell r="G1503">
            <v>4500</v>
          </cell>
          <cell r="H1503">
            <v>4050</v>
          </cell>
        </row>
        <row r="1504">
          <cell r="A1504">
            <v>32050000500</v>
          </cell>
          <cell r="B1504" t="str">
            <v>高速冠状动脉内膜旋磨术</v>
          </cell>
          <cell r="C1504" t="str">
            <v>含旋磨后球囊扩张和/或支架置入及术前的靶血管造影</v>
          </cell>
          <cell r="D1504" t="str">
            <v>磨头、推送器</v>
          </cell>
          <cell r="E1504" t="str">
            <v>次</v>
          </cell>
          <cell r="F1504">
            <v>3300</v>
          </cell>
          <cell r="G1504">
            <v>2970</v>
          </cell>
          <cell r="H1504">
            <v>2673</v>
          </cell>
        </row>
        <row r="1505">
          <cell r="A1505">
            <v>32050000600</v>
          </cell>
          <cell r="B1505" t="str">
            <v>定向冠脉内膜旋切术</v>
          </cell>
          <cell r="C1505" t="str">
            <v>含术前的靶血管造影</v>
          </cell>
        </row>
        <row r="1505">
          <cell r="E1505" t="str">
            <v>次</v>
          </cell>
          <cell r="F1505">
            <v>3300</v>
          </cell>
          <cell r="G1505">
            <v>2970</v>
          </cell>
          <cell r="H1505">
            <v>2673</v>
          </cell>
        </row>
        <row r="1506">
          <cell r="A1506">
            <v>32050000700</v>
          </cell>
          <cell r="B1506" t="str">
            <v>冠脉血管内超声检查术(IVUS)</v>
          </cell>
          <cell r="C1506" t="str">
            <v>含术前的靶血管造影</v>
          </cell>
        </row>
        <row r="1506">
          <cell r="E1506" t="str">
            <v>次</v>
          </cell>
          <cell r="F1506">
            <v>2766</v>
          </cell>
          <cell r="G1506">
            <v>2514</v>
          </cell>
          <cell r="H1506">
            <v>2261</v>
          </cell>
        </row>
        <row r="1507">
          <cell r="A1507">
            <v>32050000701</v>
          </cell>
          <cell r="B1507" t="str">
            <v>冠脉血管内压力导丝测定术</v>
          </cell>
          <cell r="C1507" t="str">
            <v>含术前的靶血管造影</v>
          </cell>
        </row>
        <row r="1507">
          <cell r="E1507" t="str">
            <v>次</v>
          </cell>
          <cell r="F1507">
            <v>2766</v>
          </cell>
          <cell r="G1507">
            <v>2514</v>
          </cell>
          <cell r="H1507">
            <v>2261</v>
          </cell>
        </row>
        <row r="1508">
          <cell r="A1508">
            <v>32050000800</v>
          </cell>
          <cell r="B1508" t="str">
            <v>冠状血管内多普勒血流测量术</v>
          </cell>
          <cell r="C1508" t="str">
            <v>含术前的靶血管造影</v>
          </cell>
        </row>
        <row r="1508">
          <cell r="E1508" t="str">
            <v>次</v>
          </cell>
          <cell r="F1508">
            <v>2200</v>
          </cell>
          <cell r="G1508">
            <v>1980</v>
          </cell>
          <cell r="H1508">
            <v>1782</v>
          </cell>
        </row>
        <row r="1509">
          <cell r="A1509">
            <v>32050000900</v>
          </cell>
          <cell r="B1509" t="str">
            <v>主动脉内球囊反搏(IABP)运行监测</v>
          </cell>
          <cell r="C1509" t="str">
            <v>含氦气，不含心电、压力连续示波监护</v>
          </cell>
        </row>
        <row r="1509">
          <cell r="E1509" t="str">
            <v>小时</v>
          </cell>
          <cell r="F1509">
            <v>25</v>
          </cell>
          <cell r="G1509">
            <v>25</v>
          </cell>
          <cell r="H1509">
            <v>25</v>
          </cell>
        </row>
        <row r="1510">
          <cell r="A1510">
            <v>32050001000</v>
          </cell>
          <cell r="B1510" t="str">
            <v>冠脉血管内窥镜检查术</v>
          </cell>
        </row>
        <row r="1510">
          <cell r="E1510" t="str">
            <v>次</v>
          </cell>
          <cell r="F1510">
            <v>2200</v>
          </cell>
          <cell r="G1510">
            <v>1980</v>
          </cell>
          <cell r="H1510">
            <v>1782</v>
          </cell>
        </row>
        <row r="1511">
          <cell r="A1511">
            <v>32050001100</v>
          </cell>
          <cell r="B1511" t="str">
            <v>经皮冠状动脉内溶栓术</v>
          </cell>
          <cell r="C1511" t="str">
            <v>含冠脉造影</v>
          </cell>
        </row>
        <row r="1511">
          <cell r="E1511" t="str">
            <v>次</v>
          </cell>
          <cell r="F1511">
            <v>2200</v>
          </cell>
          <cell r="G1511">
            <v>1980</v>
          </cell>
          <cell r="H1511">
            <v>1782</v>
          </cell>
        </row>
        <row r="1512">
          <cell r="A1512">
            <v>32050001101</v>
          </cell>
          <cell r="B1512" t="str">
            <v>经皮冠状动脉瘘封堵术</v>
          </cell>
          <cell r="C1512" t="str">
            <v>含冠脉造影</v>
          </cell>
          <cell r="D1512" t="str">
            <v>栓塞材料</v>
          </cell>
          <cell r="E1512" t="str">
            <v>次</v>
          </cell>
          <cell r="F1512">
            <v>2290</v>
          </cell>
          <cell r="G1512">
            <v>2080</v>
          </cell>
          <cell r="H1512">
            <v>1870</v>
          </cell>
        </row>
        <row r="1513">
          <cell r="A1513">
            <v>32050001200</v>
          </cell>
          <cell r="B1513" t="str">
            <v>经皮激光心肌血管重建术(PMR)</v>
          </cell>
          <cell r="C1513" t="str">
            <v>含冠脉造影</v>
          </cell>
        </row>
        <row r="1513">
          <cell r="E1513" t="str">
            <v>次</v>
          </cell>
          <cell r="F1513">
            <v>2200</v>
          </cell>
          <cell r="G1513">
            <v>1980</v>
          </cell>
          <cell r="H1513">
            <v>1782</v>
          </cell>
        </row>
        <row r="1514">
          <cell r="A1514">
            <v>32050001300</v>
          </cell>
          <cell r="B1514" t="str">
            <v>冠状动脉内超声溶栓术</v>
          </cell>
          <cell r="C1514" t="str">
            <v>含冠脉造影</v>
          </cell>
        </row>
        <row r="1514">
          <cell r="E1514" t="str">
            <v>次</v>
          </cell>
          <cell r="F1514">
            <v>2200</v>
          </cell>
          <cell r="G1514">
            <v>1980</v>
          </cell>
          <cell r="H1514">
            <v>1782</v>
          </cell>
        </row>
        <row r="1515">
          <cell r="A1515">
            <v>32050001400</v>
          </cell>
          <cell r="B1515" t="str">
            <v>冠脉内局部放射治疗术</v>
          </cell>
          <cell r="C1515" t="str">
            <v>含冠脉造影、同位素放射源及放疗装置的使用</v>
          </cell>
        </row>
        <row r="1515">
          <cell r="E1515" t="str">
            <v>次</v>
          </cell>
          <cell r="F1515">
            <v>3120</v>
          </cell>
          <cell r="G1515">
            <v>2830</v>
          </cell>
          <cell r="H1515">
            <v>2550</v>
          </cell>
        </row>
        <row r="1516">
          <cell r="A1516">
            <v>32050001500</v>
          </cell>
          <cell r="B1516" t="str">
            <v>冠脉内局部药物释放治疗术</v>
          </cell>
          <cell r="C1516" t="str">
            <v>高血栓负荷或者术中出现慢血流、无复流现象，经微导管或抽吸导管深插冠脉内靶病变局部药物释放。含冠脉造影</v>
          </cell>
        </row>
        <row r="1516">
          <cell r="E1516" t="str">
            <v>次</v>
          </cell>
          <cell r="F1516">
            <v>5000</v>
          </cell>
          <cell r="G1516">
            <v>4500</v>
          </cell>
          <cell r="H1516">
            <v>4050</v>
          </cell>
        </row>
        <row r="1517">
          <cell r="A1517">
            <v>32050001600</v>
          </cell>
          <cell r="B1517" t="str">
            <v>肥厚型心肌病化学消融术</v>
          </cell>
        </row>
        <row r="1517">
          <cell r="E1517" t="str">
            <v>次</v>
          </cell>
          <cell r="F1517">
            <v>3300</v>
          </cell>
          <cell r="G1517">
            <v>2970</v>
          </cell>
          <cell r="H1517">
            <v>2673</v>
          </cell>
        </row>
        <row r="1518">
          <cell r="A1518">
            <v>32050001700</v>
          </cell>
          <cell r="B1518" t="str">
            <v>冠脉光学相干断层扫描(OCT)检查</v>
          </cell>
          <cell r="C1518" t="str">
            <v>不含冠状动脉造影</v>
          </cell>
        </row>
        <row r="1518">
          <cell r="E1518" t="str">
            <v>次</v>
          </cell>
          <cell r="F1518">
            <v>550</v>
          </cell>
          <cell r="G1518">
            <v>495</v>
          </cell>
          <cell r="H1518">
            <v>445</v>
          </cell>
        </row>
        <row r="1519">
          <cell r="A1519">
            <v>32050090100</v>
          </cell>
          <cell r="B1519" t="str">
            <v>复杂冠脉介入操作引导术</v>
          </cell>
          <cell r="C1519" t="str">
            <v>使用侵入性影像操作，应用血管跟踪造影术、三维重建术、三维路图术、QCA功能、StentBoost功能、3DTEE影像与DSA实时影像结合等功能确定靶血管和靶病变；明确诊断及指导冠状动脉C级病变的相关治疗</v>
          </cell>
        </row>
        <row r="1519">
          <cell r="E1519" t="str">
            <v>次</v>
          </cell>
          <cell r="F1519">
            <v>1000</v>
          </cell>
          <cell r="G1519">
            <v>900</v>
          </cell>
          <cell r="H1519">
            <v>810</v>
          </cell>
        </row>
        <row r="1520">
          <cell r="A1520">
            <v>3206</v>
          </cell>
          <cell r="B1520" t="str">
            <v>6．脑和脊髓血管介入诊疗</v>
          </cell>
        </row>
        <row r="1521">
          <cell r="A1521">
            <v>32060000100</v>
          </cell>
          <cell r="B1521" t="str">
            <v>经股动脉插管全脑动脉造影术</v>
          </cell>
          <cell r="C1521" t="str">
            <v>含颈动脉、椎动脉</v>
          </cell>
        </row>
        <row r="1521">
          <cell r="E1521" t="str">
            <v>次</v>
          </cell>
          <cell r="F1521">
            <v>1720</v>
          </cell>
          <cell r="G1521">
            <v>1560</v>
          </cell>
          <cell r="H1521">
            <v>1400</v>
          </cell>
        </row>
        <row r="1522">
          <cell r="A1522">
            <v>32060000101</v>
          </cell>
          <cell r="B1522" t="str">
            <v>经颈动脉插管全脑动脉造影术</v>
          </cell>
          <cell r="C1522" t="str">
            <v>含颈动脉、椎动脉</v>
          </cell>
        </row>
        <row r="1522">
          <cell r="E1522" t="str">
            <v>次</v>
          </cell>
          <cell r="F1522">
            <v>1720</v>
          </cell>
          <cell r="G1522">
            <v>1560</v>
          </cell>
          <cell r="H1522">
            <v>1400</v>
          </cell>
        </row>
        <row r="1523">
          <cell r="A1523">
            <v>32060000200</v>
          </cell>
          <cell r="B1523" t="str">
            <v>单纯脑动静脉瘘栓塞术</v>
          </cell>
        </row>
        <row r="1523">
          <cell r="D1523" t="str">
            <v>栓塞材料</v>
          </cell>
          <cell r="E1523" t="str">
            <v>次</v>
          </cell>
          <cell r="F1523">
            <v>3046</v>
          </cell>
          <cell r="G1523">
            <v>2766</v>
          </cell>
          <cell r="H1523">
            <v>2487</v>
          </cell>
        </row>
        <row r="1524">
          <cell r="A1524">
            <v>32060000300</v>
          </cell>
          <cell r="B1524" t="str">
            <v>经皮穿刺脑血管腔内球囊成形术</v>
          </cell>
        </row>
        <row r="1524">
          <cell r="E1524" t="str">
            <v>次</v>
          </cell>
          <cell r="F1524">
            <v>2766</v>
          </cell>
          <cell r="G1524">
            <v>2514</v>
          </cell>
          <cell r="H1524">
            <v>2261</v>
          </cell>
        </row>
        <row r="1525">
          <cell r="A1525">
            <v>32060000400</v>
          </cell>
          <cell r="B1525" t="str">
            <v>经皮穿刺脑血管腔内支架置入术</v>
          </cell>
        </row>
        <row r="1525">
          <cell r="E1525" t="str">
            <v>次</v>
          </cell>
          <cell r="F1525">
            <v>3418</v>
          </cell>
          <cell r="G1525">
            <v>3112</v>
          </cell>
          <cell r="H1525">
            <v>2793</v>
          </cell>
        </row>
        <row r="1526">
          <cell r="A1526">
            <v>32060000500</v>
          </cell>
          <cell r="B1526" t="str">
            <v>经皮穿刺脑血管腔内溶栓术</v>
          </cell>
        </row>
        <row r="1526">
          <cell r="E1526" t="str">
            <v>次</v>
          </cell>
          <cell r="F1526">
            <v>2766</v>
          </cell>
          <cell r="G1526">
            <v>2514</v>
          </cell>
          <cell r="H1526">
            <v>2261</v>
          </cell>
        </row>
        <row r="1527">
          <cell r="A1527">
            <v>32060000600</v>
          </cell>
          <cell r="B1527" t="str">
            <v>经皮穿刺脑血管腔内化疗术</v>
          </cell>
        </row>
        <row r="1527">
          <cell r="E1527" t="str">
            <v>次</v>
          </cell>
          <cell r="F1527">
            <v>2080</v>
          </cell>
          <cell r="G1527">
            <v>1890</v>
          </cell>
          <cell r="H1527">
            <v>1700</v>
          </cell>
        </row>
        <row r="1528">
          <cell r="A1528">
            <v>32060000700</v>
          </cell>
          <cell r="B1528" t="str">
            <v>颈内动脉海绵窦瘘栓塞术</v>
          </cell>
        </row>
        <row r="1528">
          <cell r="D1528" t="str">
            <v>栓塞材料</v>
          </cell>
          <cell r="E1528" t="str">
            <v>次</v>
          </cell>
          <cell r="F1528">
            <v>3418</v>
          </cell>
          <cell r="G1528">
            <v>3112</v>
          </cell>
          <cell r="H1528">
            <v>2793</v>
          </cell>
        </row>
        <row r="1529">
          <cell r="A1529">
            <v>32060000800</v>
          </cell>
          <cell r="B1529" t="str">
            <v>颅内动脉瘤栓塞术</v>
          </cell>
        </row>
        <row r="1529">
          <cell r="D1529" t="str">
            <v>栓塞材料</v>
          </cell>
          <cell r="E1529" t="str">
            <v>次</v>
          </cell>
          <cell r="F1529">
            <v>3418</v>
          </cell>
          <cell r="G1529">
            <v>3112</v>
          </cell>
          <cell r="H1529">
            <v>2793</v>
          </cell>
        </row>
        <row r="1530">
          <cell r="A1530">
            <v>32060000900</v>
          </cell>
          <cell r="B1530" t="str">
            <v>脑及颅内血管畸形栓塞术</v>
          </cell>
        </row>
        <row r="1530">
          <cell r="D1530" t="str">
            <v>栓塞材料</v>
          </cell>
          <cell r="E1530" t="str">
            <v>次</v>
          </cell>
          <cell r="F1530">
            <v>3418</v>
          </cell>
          <cell r="G1530">
            <v>3112</v>
          </cell>
          <cell r="H1530">
            <v>2793</v>
          </cell>
        </row>
        <row r="1531">
          <cell r="A1531">
            <v>32060001000</v>
          </cell>
          <cell r="B1531" t="str">
            <v>脊髓动脉造影术</v>
          </cell>
        </row>
        <row r="1531">
          <cell r="E1531" t="str">
            <v>次</v>
          </cell>
          <cell r="F1531">
            <v>1560</v>
          </cell>
          <cell r="G1531">
            <v>1410</v>
          </cell>
          <cell r="H1531">
            <v>1270</v>
          </cell>
        </row>
        <row r="1532">
          <cell r="A1532">
            <v>32060001100</v>
          </cell>
          <cell r="B1532" t="str">
            <v>脊髓血管畸形栓塞术</v>
          </cell>
        </row>
        <row r="1532">
          <cell r="D1532" t="str">
            <v>栓塞材料</v>
          </cell>
          <cell r="E1532" t="str">
            <v>次</v>
          </cell>
          <cell r="F1532">
            <v>2200</v>
          </cell>
          <cell r="G1532">
            <v>1980</v>
          </cell>
          <cell r="H1532">
            <v>1782</v>
          </cell>
        </row>
        <row r="1533">
          <cell r="A1533">
            <v>32060001200</v>
          </cell>
          <cell r="B1533" t="str">
            <v>脑动脉腔内血栓取出术</v>
          </cell>
          <cell r="C1533" t="str">
            <v>含血管腔内溶栓术</v>
          </cell>
        </row>
        <row r="1533">
          <cell r="E1533" t="str">
            <v>次</v>
          </cell>
          <cell r="F1533">
            <v>5000</v>
          </cell>
          <cell r="G1533">
            <v>4500</v>
          </cell>
          <cell r="H1533">
            <v>4050</v>
          </cell>
        </row>
        <row r="1534">
          <cell r="A1534">
            <v>33</v>
          </cell>
          <cell r="B1534" t="str">
            <v>（三） 手术治疗</v>
          </cell>
        </row>
        <row r="1534">
          <cell r="I1534" t="str">
            <v>6周岁及以下儿童加收30%（编码33000000001、33000000002、33000000003、33000000004、33000000005、33000000006、33000000007、33000000008、33000000009、33000000011、33000000012、33010090101、33010190201、33010190202、33010290400、33020090100、33020090200、33020090300、33020190100、33020190102、33030090100、33030090102、33070090102、33090002100、33100190100、33100090102、33100590100、33100590102、33130000001、33140002000、33140002100、33140002200、33140002300、33150090102、33160190100、33160190102、33160200401、33160200502、33160200602、33160200702、33010200605项目不加收）</v>
          </cell>
        </row>
        <row r="1535">
          <cell r="A1535" t="str">
            <v>说明</v>
          </cell>
        </row>
        <row r="1536">
          <cell r="A1536" t="str">
            <v>1．本类包括麻醉、神经系统、内分泌系统、眼、耳、鼻口咽、呼吸系统、心血管系统、造血及淋巴系统、消化系统、泌尿系统、男、女性生殖系统、产科、肌肉骨骼系统、体被系统。</v>
          </cell>
        </row>
        <row r="1537">
          <cell r="A1537" t="str">
            <v>2. （1)经同一切口进行的两种不同疾病的手术，其中另一手术按70%计费。（2）除特别说明以外，双侧器官（不含双侧肢体）同时实行的手术，另一侧器官手术按50%计费。3）经两个切口的两种不同疾病的手术，按手术标准分别计费。上述情况中第二种手术的麻醉费均不再另外加收。 </v>
          </cell>
        </row>
        <row r="1538">
          <cell r="A1538" t="str">
            <v>3．除特别说明外，手术中所使用的可吸收缝线、吻合器（扩张器、缝合器、闭合器、结扎束血管闭合系统、固定器）、钛夹（钛钉、钛板）、防粘连材料（医用膜、医用胶、粘弹剂、可吸收止血材料）、支架、球囊、止血（组织）夹（浙医保发〔2022〕44 号），均作除外内容。</v>
          </cell>
        </row>
        <row r="1539">
          <cell r="A1539" t="str">
            <v>4.恶性肿瘤局部切除后再另行单独实施淋巴清扫手术操作的，按相应清扫根治手术标准的70%计价。</v>
          </cell>
        </row>
        <row r="1540">
          <cell r="A1540" t="str">
            <v>5.除注明内镜下手术以外，采用腹腔镜、宫腔镜、关节镜、椎间盘镜、胸腔镜（纵隔镜）、鼻窦镜、脑室镜（颅内镜）、肾盂镜进行手术治疗的，在非内镜手术价格基础上加收700元/例，采用其他内镜的加收405元/例，显微镜下手术每例加收135元。</v>
          </cell>
        </row>
        <row r="1541">
          <cell r="A1541" t="str">
            <v>6．探查术只适用于术前诊断不明确或手术中因发现无法完成原定手术而中断手术的。不能与其他手术项目同时收费。</v>
          </cell>
        </row>
        <row r="1542">
          <cell r="A1542" t="str">
            <v>7．中医传统手术项目如肛肠、中医骨伤，按“中医诊疗类”中相应的诊疗项目价格计价，不在此重复。</v>
          </cell>
        </row>
        <row r="1543">
          <cell r="A1543" t="str">
            <v>8．同一病人在同一例手术中实行的联合或复合麻醉，只能在一种主要麻醉的基础上加收78元。</v>
          </cell>
        </row>
        <row r="1544">
          <cell r="A1544" t="str">
            <v>9．手术费中已包含术前备皮费。</v>
          </cell>
        </row>
        <row r="1545">
          <cell r="A1545" t="str">
            <v>10.大（小）隐静脉曲张患者手术，经患者同意，可收取一次性抗血栓压力带。</v>
          </cell>
        </row>
        <row r="1546">
          <cell r="A1546" t="str">
            <v>编码</v>
          </cell>
          <cell r="B1546" t="str">
            <v>项目名称</v>
          </cell>
          <cell r="C1546" t="str">
            <v>项目内涵</v>
          </cell>
          <cell r="D1546" t="str">
            <v>除外内容</v>
          </cell>
          <cell r="E1546" t="str">
            <v>计价单位</v>
          </cell>
          <cell r="F1546" t="str">
            <v>三甲</v>
          </cell>
          <cell r="G1546" t="str">
            <v>三乙</v>
          </cell>
          <cell r="H1546" t="str">
            <v>二级及以下</v>
          </cell>
          <cell r="I1546" t="str">
            <v>备注</v>
          </cell>
        </row>
        <row r="1547">
          <cell r="A1547">
            <v>33000000001</v>
          </cell>
          <cell r="B1547" t="str">
            <v>腹腔镜手术治疗加收</v>
          </cell>
        </row>
        <row r="1547">
          <cell r="E1547" t="str">
            <v>例</v>
          </cell>
          <cell r="F1547">
            <v>700</v>
          </cell>
          <cell r="G1547">
            <v>700</v>
          </cell>
          <cell r="H1547">
            <v>700</v>
          </cell>
        </row>
        <row r="1548">
          <cell r="A1548">
            <v>33000000002</v>
          </cell>
          <cell r="B1548" t="str">
            <v>宫腔镜手术治疗加收</v>
          </cell>
        </row>
        <row r="1548">
          <cell r="E1548" t="str">
            <v>例</v>
          </cell>
          <cell r="F1548">
            <v>700</v>
          </cell>
          <cell r="G1548">
            <v>700</v>
          </cell>
          <cell r="H1548">
            <v>700</v>
          </cell>
        </row>
        <row r="1549">
          <cell r="A1549">
            <v>33000000003</v>
          </cell>
          <cell r="B1549" t="str">
            <v>关节镜手术治疗加收</v>
          </cell>
        </row>
        <row r="1549">
          <cell r="E1549" t="str">
            <v>例</v>
          </cell>
          <cell r="F1549">
            <v>700</v>
          </cell>
          <cell r="G1549">
            <v>700</v>
          </cell>
          <cell r="H1549">
            <v>700</v>
          </cell>
        </row>
        <row r="1550">
          <cell r="A1550">
            <v>33000000004</v>
          </cell>
          <cell r="B1550" t="str">
            <v>椎间盘镜手术治疗加收</v>
          </cell>
        </row>
        <row r="1550">
          <cell r="E1550" t="str">
            <v>例</v>
          </cell>
          <cell r="F1550">
            <v>700</v>
          </cell>
          <cell r="G1550">
            <v>700</v>
          </cell>
          <cell r="H1550">
            <v>700</v>
          </cell>
        </row>
        <row r="1551">
          <cell r="A1551">
            <v>33000000005</v>
          </cell>
          <cell r="B1551" t="str">
            <v>胸腔（纵隔）镜手术治疗加收</v>
          </cell>
        </row>
        <row r="1551">
          <cell r="E1551" t="str">
            <v>例</v>
          </cell>
          <cell r="F1551">
            <v>700</v>
          </cell>
          <cell r="G1551">
            <v>700</v>
          </cell>
          <cell r="H1551">
            <v>700</v>
          </cell>
        </row>
        <row r="1552">
          <cell r="A1552">
            <v>33000000006</v>
          </cell>
          <cell r="B1552" t="str">
            <v>鼻窦镜手术治疗加收</v>
          </cell>
        </row>
        <row r="1552">
          <cell r="E1552" t="str">
            <v>例</v>
          </cell>
          <cell r="F1552">
            <v>700</v>
          </cell>
          <cell r="G1552">
            <v>700</v>
          </cell>
          <cell r="H1552">
            <v>700</v>
          </cell>
        </row>
        <row r="1553">
          <cell r="A1553">
            <v>33000000007</v>
          </cell>
          <cell r="B1553" t="str">
            <v>脑室（颅内）镜手术治疗加收</v>
          </cell>
        </row>
        <row r="1553">
          <cell r="E1553" t="str">
            <v>例</v>
          </cell>
          <cell r="F1553">
            <v>700</v>
          </cell>
          <cell r="G1553">
            <v>700</v>
          </cell>
          <cell r="H1553">
            <v>700</v>
          </cell>
        </row>
        <row r="1554">
          <cell r="A1554">
            <v>33000000008</v>
          </cell>
          <cell r="B1554" t="str">
            <v>肾盂镜手术治疗加收</v>
          </cell>
        </row>
        <row r="1554">
          <cell r="E1554" t="str">
            <v>例</v>
          </cell>
          <cell r="F1554">
            <v>700</v>
          </cell>
          <cell r="G1554">
            <v>700</v>
          </cell>
          <cell r="H1554">
            <v>700</v>
          </cell>
        </row>
        <row r="1555">
          <cell r="A1555">
            <v>33000000009</v>
          </cell>
          <cell r="B1555" t="str">
            <v>其他内镜手术治疗加收</v>
          </cell>
        </row>
        <row r="1555">
          <cell r="E1555" t="str">
            <v>例</v>
          </cell>
          <cell r="F1555">
            <v>405</v>
          </cell>
          <cell r="G1555">
            <v>405</v>
          </cell>
          <cell r="H1555">
            <v>405</v>
          </cell>
        </row>
        <row r="1556">
          <cell r="A1556" t="str">
            <v>3000000000A</v>
          </cell>
          <cell r="B1556" t="str">
            <v>特殊病人手术使用一次性卫生材料加收</v>
          </cell>
        </row>
        <row r="1556">
          <cell r="E1556" t="str">
            <v>例</v>
          </cell>
          <cell r="F1556">
            <v>100</v>
          </cell>
          <cell r="G1556">
            <v>100</v>
          </cell>
          <cell r="H1556">
            <v>100</v>
          </cell>
        </row>
        <row r="1557">
          <cell r="A1557">
            <v>33000000011</v>
          </cell>
          <cell r="B1557" t="str">
            <v>显微镜下手术加收</v>
          </cell>
        </row>
        <row r="1557">
          <cell r="E1557" t="str">
            <v>例</v>
          </cell>
          <cell r="F1557">
            <v>135</v>
          </cell>
          <cell r="G1557">
            <v>135</v>
          </cell>
          <cell r="H1557">
            <v>135</v>
          </cell>
        </row>
        <row r="1558">
          <cell r="A1558">
            <v>33000000012</v>
          </cell>
          <cell r="B1558" t="str">
            <v>超声高频切凝辅助操作</v>
          </cell>
          <cell r="C1558" t="str">
            <v>指外科手术中在游离组织、器官及淋巴管清扫步骤中，达到最小热损伤的软组织切割和大血管（5mm＜直径＜7mm）凝闭操作</v>
          </cell>
        </row>
        <row r="1558">
          <cell r="E1558" t="str">
            <v>次</v>
          </cell>
          <cell r="F1558">
            <v>400</v>
          </cell>
          <cell r="G1558">
            <v>400</v>
          </cell>
          <cell r="H1558">
            <v>400</v>
          </cell>
          <cell r="I1558" t="str">
            <v>一次性超声刀头按采购价加收，最高加收不超过2500元。限三、四级手术或腔镜手术</v>
          </cell>
        </row>
        <row r="1559">
          <cell r="A1559">
            <v>3301</v>
          </cell>
          <cell r="B1559" t="str">
            <v>1．麻醉</v>
          </cell>
          <cell r="C1559" t="str">
            <v>含注射及注射材料、监护（监测）、置（插）管、复苏及麻醉包、电极、一次性喉镜、三通、连接管、面罩、螺纹管、吸痰管等材料，不含麻醉中监测</v>
          </cell>
          <cell r="D1559" t="str">
            <v>气管导管、镇痛装置、漂浮导管、人工鼻、传感器、深静脉导管</v>
          </cell>
        </row>
        <row r="1559">
          <cell r="I1559" t="str">
            <v>麻醉各项目中，超声或内窥镜等各类引导操作可单独收费：麻醉中彩超引导每例68元，麻醉中支气管镜引导每例270元。</v>
          </cell>
        </row>
        <row r="1560">
          <cell r="A1560">
            <v>33010090101</v>
          </cell>
          <cell r="B1560" t="str">
            <v>可视喉镜下一次性使用喉镜片加收</v>
          </cell>
        </row>
        <row r="1560">
          <cell r="E1560" t="str">
            <v>人次</v>
          </cell>
          <cell r="F1560">
            <v>50</v>
          </cell>
          <cell r="G1560">
            <v>50</v>
          </cell>
          <cell r="H1560">
            <v>50</v>
          </cell>
          <cell r="I1560" t="str">
            <v>气管插管全身麻醉、支气管内麻醉、气管插管术可视喉镜下一次性使用喉镜片加收</v>
          </cell>
        </row>
        <row r="1561">
          <cell r="A1561">
            <v>330101</v>
          </cell>
          <cell r="B1561" t="str">
            <v>各类麻醉</v>
          </cell>
        </row>
        <row r="1562">
          <cell r="A1562">
            <v>33010100000</v>
          </cell>
          <cell r="B1562" t="str">
            <v>联合或复合麻醉加收</v>
          </cell>
        </row>
        <row r="1562">
          <cell r="E1562" t="str">
            <v>次</v>
          </cell>
          <cell r="F1562">
            <v>78</v>
          </cell>
          <cell r="G1562">
            <v>78</v>
          </cell>
          <cell r="H1562">
            <v>78</v>
          </cell>
        </row>
        <row r="1563">
          <cell r="A1563">
            <v>33010100100</v>
          </cell>
          <cell r="B1563" t="str">
            <v>局部浸润麻醉</v>
          </cell>
          <cell r="C1563" t="str">
            <v>含表面麻醉</v>
          </cell>
        </row>
        <row r="1563">
          <cell r="E1563" t="str">
            <v>次</v>
          </cell>
          <cell r="F1563">
            <v>14</v>
          </cell>
          <cell r="G1563">
            <v>14</v>
          </cell>
          <cell r="H1563">
            <v>14</v>
          </cell>
        </row>
        <row r="1564">
          <cell r="A1564">
            <v>33010100200</v>
          </cell>
          <cell r="B1564" t="str">
            <v>神经阻滞麻醉</v>
          </cell>
        </row>
        <row r="1564">
          <cell r="E1564" t="str">
            <v>次</v>
          </cell>
          <cell r="F1564">
            <v>143</v>
          </cell>
          <cell r="G1564">
            <v>143</v>
          </cell>
          <cell r="H1564">
            <v>143</v>
          </cell>
        </row>
        <row r="1565">
          <cell r="A1565">
            <v>33010100201</v>
          </cell>
          <cell r="B1565" t="str">
            <v>神经阻滞麻醉（颈丛）</v>
          </cell>
        </row>
        <row r="1565">
          <cell r="E1565" t="str">
            <v>次</v>
          </cell>
          <cell r="F1565">
            <v>143</v>
          </cell>
          <cell r="G1565">
            <v>143</v>
          </cell>
          <cell r="H1565">
            <v>143</v>
          </cell>
        </row>
        <row r="1566">
          <cell r="A1566">
            <v>33010100202</v>
          </cell>
          <cell r="B1566" t="str">
            <v>神经阻滞麻醉（臂丛）</v>
          </cell>
        </row>
        <row r="1566">
          <cell r="E1566" t="str">
            <v>次</v>
          </cell>
          <cell r="F1566">
            <v>143</v>
          </cell>
          <cell r="G1566">
            <v>143</v>
          </cell>
          <cell r="H1566">
            <v>143</v>
          </cell>
        </row>
        <row r="1567">
          <cell r="A1567">
            <v>33010100203</v>
          </cell>
          <cell r="B1567" t="str">
            <v>神经阻滞麻醉（宫旁）</v>
          </cell>
        </row>
        <row r="1567">
          <cell r="E1567" t="str">
            <v>次 </v>
          </cell>
          <cell r="F1567">
            <v>143</v>
          </cell>
          <cell r="G1567">
            <v>143</v>
          </cell>
          <cell r="H1567">
            <v>143</v>
          </cell>
        </row>
        <row r="1568">
          <cell r="A1568">
            <v>33010100204</v>
          </cell>
          <cell r="B1568" t="str">
            <v>神经阻滞麻醉（星状）</v>
          </cell>
        </row>
        <row r="1568">
          <cell r="E1568" t="str">
            <v>次</v>
          </cell>
          <cell r="F1568">
            <v>143</v>
          </cell>
          <cell r="G1568">
            <v>143</v>
          </cell>
          <cell r="H1568">
            <v>143</v>
          </cell>
        </row>
        <row r="1569">
          <cell r="A1569">
            <v>33010100205</v>
          </cell>
          <cell r="B1569" t="str">
            <v>侧隐窝阻滞术</v>
          </cell>
        </row>
        <row r="1569">
          <cell r="E1569" t="str">
            <v>次</v>
          </cell>
          <cell r="F1569">
            <v>143</v>
          </cell>
          <cell r="G1569">
            <v>143</v>
          </cell>
          <cell r="H1569">
            <v>143</v>
          </cell>
        </row>
        <row r="1570">
          <cell r="A1570">
            <v>33010100206</v>
          </cell>
          <cell r="B1570" t="str">
            <v>侧隐窝臭氧注射</v>
          </cell>
        </row>
        <row r="1570">
          <cell r="E1570" t="str">
            <v>次</v>
          </cell>
          <cell r="F1570">
            <v>110</v>
          </cell>
          <cell r="G1570">
            <v>110</v>
          </cell>
          <cell r="H1570">
            <v>110</v>
          </cell>
        </row>
        <row r="1571">
          <cell r="A1571">
            <v>33010100300</v>
          </cell>
          <cell r="B1571" t="str">
            <v>椎管内麻醉</v>
          </cell>
          <cell r="C1571" t="str">
            <v>指腰麻醉、硬膜外阻滞麻醉和腰麻硬膜外联合阻滞麻醉等，含静脉麻醉</v>
          </cell>
          <cell r="D1571" t="str">
            <v>阴道分娩镇痛患者及其中途转剖宫产患者使用的硬膜外麻醉套件 </v>
          </cell>
          <cell r="E1571" t="str">
            <v>2小时</v>
          </cell>
          <cell r="F1571">
            <v>405</v>
          </cell>
          <cell r="G1571">
            <v>405</v>
          </cell>
          <cell r="H1571">
            <v>405</v>
          </cell>
          <cell r="I1571" t="str">
            <v>超过2小时，每小时加收140元，编码33010100301 ，甲类。</v>
          </cell>
        </row>
        <row r="1572">
          <cell r="A1572">
            <v>33010100301</v>
          </cell>
          <cell r="B1572" t="str">
            <v>椎管内麻醉，超过2小时加收</v>
          </cell>
          <cell r="C1572" t="str">
            <v>指腰麻醉、硬膜外阻滞麻醉和腰麻硬膜外联合阻滞麻醉等，含静脉麻醉</v>
          </cell>
          <cell r="D1572" t="str">
            <v>阴道分娩镇痛患者及其中途转剖宫产患者使用的硬膜外麻醉套件 </v>
          </cell>
          <cell r="E1572" t="str">
            <v>每小时</v>
          </cell>
          <cell r="F1572">
            <v>140</v>
          </cell>
          <cell r="G1572">
            <v>140</v>
          </cell>
          <cell r="H1572">
            <v>140</v>
          </cell>
          <cell r="I1572" t="str">
            <v>甲类，超过部分在15分钟内（含）的，不得收费；超过15分钟不足30分钟（含）的，按70元加收；超过30分钟不足60分钟（含）的，按140元加收。</v>
          </cell>
        </row>
        <row r="1573">
          <cell r="A1573">
            <v>33010100400</v>
          </cell>
          <cell r="B1573" t="str">
            <v>基础麻醉</v>
          </cell>
          <cell r="C1573" t="str">
            <v>含强化麻醉</v>
          </cell>
        </row>
        <row r="1573">
          <cell r="E1573" t="str">
            <v>次</v>
          </cell>
          <cell r="F1573">
            <v>88</v>
          </cell>
          <cell r="G1573">
            <v>88</v>
          </cell>
          <cell r="H1573">
            <v>88</v>
          </cell>
        </row>
        <row r="1574">
          <cell r="A1574">
            <v>33010100401</v>
          </cell>
          <cell r="B1574" t="str">
            <v>静脉麻醉</v>
          </cell>
          <cell r="C1574" t="str">
            <v>含强化麻醉</v>
          </cell>
        </row>
        <row r="1574">
          <cell r="E1574" t="str">
            <v>次</v>
          </cell>
          <cell r="F1574">
            <v>88</v>
          </cell>
          <cell r="G1574">
            <v>88</v>
          </cell>
          <cell r="H1574">
            <v>88</v>
          </cell>
        </row>
        <row r="1575">
          <cell r="A1575">
            <v>33010100500</v>
          </cell>
          <cell r="B1575" t="str">
            <v>全身麻醉</v>
          </cell>
          <cell r="C1575" t="str">
            <v>含静脉麻醉</v>
          </cell>
        </row>
        <row r="1575">
          <cell r="E1575" t="str">
            <v>次</v>
          </cell>
          <cell r="F1575">
            <v>540</v>
          </cell>
          <cell r="G1575">
            <v>540</v>
          </cell>
          <cell r="H1575">
            <v>540</v>
          </cell>
        </row>
        <row r="1576">
          <cell r="A1576">
            <v>33010100501</v>
          </cell>
          <cell r="B1576" t="str">
            <v>吸入性全身麻醉</v>
          </cell>
          <cell r="C1576" t="str">
            <v>含静脉麻醉</v>
          </cell>
        </row>
        <row r="1576">
          <cell r="E1576" t="str">
            <v>次</v>
          </cell>
          <cell r="F1576">
            <v>540</v>
          </cell>
          <cell r="G1576">
            <v>540</v>
          </cell>
          <cell r="H1576">
            <v>540</v>
          </cell>
        </row>
        <row r="1577">
          <cell r="A1577">
            <v>33010100502</v>
          </cell>
          <cell r="B1577" t="str">
            <v>吸静复合性全身麻醉</v>
          </cell>
          <cell r="C1577" t="str">
            <v>含静脉麻醉</v>
          </cell>
        </row>
        <row r="1577">
          <cell r="E1577" t="str">
            <v>次</v>
          </cell>
          <cell r="F1577">
            <v>540</v>
          </cell>
          <cell r="G1577">
            <v>540</v>
          </cell>
          <cell r="H1577">
            <v>540</v>
          </cell>
        </row>
        <row r="1578">
          <cell r="A1578">
            <v>33010100503</v>
          </cell>
          <cell r="B1578" t="str">
            <v>靶控输入全身麻醉</v>
          </cell>
          <cell r="C1578" t="str">
            <v>含静脉麻醉</v>
          </cell>
        </row>
        <row r="1578">
          <cell r="E1578" t="str">
            <v>次</v>
          </cell>
          <cell r="F1578">
            <v>540</v>
          </cell>
          <cell r="G1578">
            <v>540</v>
          </cell>
          <cell r="H1578">
            <v>540</v>
          </cell>
        </row>
        <row r="1579">
          <cell r="A1579">
            <v>33010100504</v>
          </cell>
          <cell r="B1579" t="str">
            <v>气管插管全身麻醉</v>
          </cell>
          <cell r="C1579" t="str">
            <v>含静脉麻醉</v>
          </cell>
          <cell r="D1579" t="str">
            <v>喉罩</v>
          </cell>
          <cell r="E1579" t="str">
            <v>2小时</v>
          </cell>
          <cell r="F1579">
            <v>810</v>
          </cell>
          <cell r="G1579">
            <v>810</v>
          </cell>
          <cell r="H1579">
            <v>810</v>
          </cell>
          <cell r="I1579" t="str">
            <v>超过2小时，每小时加收100元，编码33010100505</v>
          </cell>
        </row>
        <row r="1580">
          <cell r="A1580">
            <v>33010100600</v>
          </cell>
          <cell r="B1580" t="str">
            <v>支气管内麻醉</v>
          </cell>
          <cell r="C1580" t="str">
            <v>含全麻及各种施行单肺通气的麻醉方法，含肺灌洗等治疗</v>
          </cell>
        </row>
        <row r="1580">
          <cell r="E1580" t="str">
            <v>次</v>
          </cell>
          <cell r="F1580">
            <v>810</v>
          </cell>
          <cell r="G1580">
            <v>810</v>
          </cell>
          <cell r="H1580">
            <v>810</v>
          </cell>
        </row>
        <row r="1581">
          <cell r="A1581">
            <v>33010100700</v>
          </cell>
          <cell r="B1581" t="str">
            <v>术后镇痛</v>
          </cell>
          <cell r="C1581" t="str">
            <v>含静脉麻醉</v>
          </cell>
        </row>
        <row r="1581">
          <cell r="E1581" t="str">
            <v>例</v>
          </cell>
          <cell r="F1581">
            <v>78</v>
          </cell>
          <cell r="G1581">
            <v>78</v>
          </cell>
          <cell r="H1581">
            <v>78</v>
          </cell>
        </row>
        <row r="1582">
          <cell r="A1582">
            <v>33010100701</v>
          </cell>
          <cell r="B1582" t="str">
            <v>分娩镇痛</v>
          </cell>
          <cell r="C1582" t="str">
            <v>含静脉麻醉</v>
          </cell>
        </row>
        <row r="1582">
          <cell r="E1582" t="str">
            <v>例</v>
          </cell>
          <cell r="F1582">
            <v>88</v>
          </cell>
          <cell r="G1582">
            <v>88</v>
          </cell>
          <cell r="H1582">
            <v>88</v>
          </cell>
          <cell r="I1582" t="str">
            <v>剖腹产后的才可以收取。自然分娩的不可以收取。</v>
          </cell>
        </row>
        <row r="1583">
          <cell r="A1583">
            <v>33010100702</v>
          </cell>
          <cell r="B1583" t="str">
            <v>人流镇痛</v>
          </cell>
          <cell r="C1583" t="str">
            <v>含静脉麻醉</v>
          </cell>
        </row>
        <row r="1583">
          <cell r="E1583" t="str">
            <v>例</v>
          </cell>
          <cell r="F1583">
            <v>88</v>
          </cell>
          <cell r="G1583">
            <v>88</v>
          </cell>
          <cell r="H1583">
            <v>88</v>
          </cell>
        </row>
        <row r="1584">
          <cell r="A1584">
            <v>33010100703</v>
          </cell>
          <cell r="B1584" t="str">
            <v>术后镇痛泵持续给药镇痛</v>
          </cell>
        </row>
        <row r="1584">
          <cell r="E1584" t="str">
            <v>例</v>
          </cell>
          <cell r="F1584">
            <v>150</v>
          </cell>
          <cell r="G1584">
            <v>150</v>
          </cell>
          <cell r="H1584">
            <v>150</v>
          </cell>
        </row>
        <row r="1585">
          <cell r="A1585">
            <v>33010100800</v>
          </cell>
          <cell r="B1585" t="str">
            <v>侧脑室连续镇痛</v>
          </cell>
        </row>
        <row r="1585">
          <cell r="E1585" t="str">
            <v>天</v>
          </cell>
          <cell r="F1585">
            <v>100</v>
          </cell>
          <cell r="G1585">
            <v>100</v>
          </cell>
          <cell r="H1585">
            <v>100</v>
          </cell>
        </row>
        <row r="1586">
          <cell r="A1586">
            <v>33010100900</v>
          </cell>
          <cell r="B1586" t="str">
            <v>硬膜外连续镇痛</v>
          </cell>
        </row>
        <row r="1586">
          <cell r="E1586" t="str">
            <v>天</v>
          </cell>
          <cell r="F1586">
            <v>135</v>
          </cell>
          <cell r="G1586">
            <v>135</v>
          </cell>
          <cell r="H1586">
            <v>135</v>
          </cell>
        </row>
        <row r="1587">
          <cell r="A1587">
            <v>33010190100</v>
          </cell>
          <cell r="B1587" t="str">
            <v>神经阻滞电刺激定位术</v>
          </cell>
        </row>
        <row r="1587">
          <cell r="D1587" t="str">
            <v>穿刺针</v>
          </cell>
          <cell r="E1587" t="str">
            <v>次</v>
          </cell>
          <cell r="F1587">
            <v>18.2</v>
          </cell>
          <cell r="G1587">
            <v>18.2</v>
          </cell>
          <cell r="H1587">
            <v>18.2</v>
          </cell>
        </row>
        <row r="1588">
          <cell r="A1588">
            <v>33010190201</v>
          </cell>
          <cell r="B1588" t="str">
            <v>麻醉中彩超引导</v>
          </cell>
        </row>
        <row r="1588">
          <cell r="E1588" t="str">
            <v>例</v>
          </cell>
          <cell r="F1588">
            <v>88</v>
          </cell>
          <cell r="G1588">
            <v>88</v>
          </cell>
          <cell r="H1588">
            <v>88</v>
          </cell>
        </row>
        <row r="1589">
          <cell r="A1589">
            <v>33010190202</v>
          </cell>
          <cell r="B1589" t="str">
            <v>麻醉中支气管镜引导</v>
          </cell>
        </row>
        <row r="1589">
          <cell r="E1589" t="str">
            <v>例</v>
          </cell>
          <cell r="F1589">
            <v>330</v>
          </cell>
          <cell r="G1589">
            <v>330</v>
          </cell>
          <cell r="H1589">
            <v>330</v>
          </cell>
        </row>
        <row r="1590">
          <cell r="A1590">
            <v>33010190300</v>
          </cell>
          <cell r="B1590" t="str">
            <v>麻醉恢复室监护</v>
          </cell>
          <cell r="C1590" t="str">
            <v>在麻醉恢复室内，监测仪连续血压、心电、血氧饱和度监测，经气管内导管或面罩吸氧，吸痰，拔除气管导管等呼吸道管理或呼吸机支持，静脉输液，麻醉作用拮抗等</v>
          </cell>
        </row>
        <row r="1590">
          <cell r="E1590" t="str">
            <v>例</v>
          </cell>
          <cell r="F1590">
            <v>130</v>
          </cell>
          <cell r="G1590">
            <v>130</v>
          </cell>
          <cell r="H1590">
            <v>130</v>
          </cell>
        </row>
        <row r="1591">
          <cell r="A1591">
            <v>330102</v>
          </cell>
          <cell r="B1591" t="str">
            <v>麻醉治疗</v>
          </cell>
        </row>
        <row r="1592">
          <cell r="A1592">
            <v>33010200200</v>
          </cell>
          <cell r="B1592" t="str">
            <v>椎管内置管术</v>
          </cell>
          <cell r="C1592" t="str">
            <v>指麻醉科协助其他临床科室完成的治疗操作</v>
          </cell>
        </row>
        <row r="1592">
          <cell r="E1592" t="str">
            <v>次</v>
          </cell>
          <cell r="F1592">
            <v>100</v>
          </cell>
          <cell r="G1592">
            <v>100</v>
          </cell>
          <cell r="H1592">
            <v>100</v>
          </cell>
        </row>
        <row r="1593">
          <cell r="A1593">
            <v>33010200201</v>
          </cell>
          <cell r="B1593" t="str">
            <v>神经根脱髓鞘等治疗</v>
          </cell>
          <cell r="C1593" t="str">
            <v>指麻醉科协助其他临床科室完成的治疗操作</v>
          </cell>
        </row>
        <row r="1593">
          <cell r="E1593" t="str">
            <v>次</v>
          </cell>
          <cell r="F1593">
            <v>100</v>
          </cell>
          <cell r="G1593">
            <v>100</v>
          </cell>
          <cell r="H1593">
            <v>100</v>
          </cell>
        </row>
        <row r="1594">
          <cell r="A1594">
            <v>33010200300</v>
          </cell>
          <cell r="B1594" t="str">
            <v>气管插管术</v>
          </cell>
          <cell r="C1594" t="str">
            <v>指麻醉科协助其他临床科室完成的治疗操作</v>
          </cell>
          <cell r="D1594" t="str">
            <v>气管插管</v>
          </cell>
          <cell r="E1594" t="str">
            <v>次</v>
          </cell>
          <cell r="F1594">
            <v>68</v>
          </cell>
          <cell r="G1594">
            <v>68</v>
          </cell>
          <cell r="H1594">
            <v>68</v>
          </cell>
        </row>
        <row r="1595">
          <cell r="A1595">
            <v>33010200400</v>
          </cell>
          <cell r="B1595" t="str">
            <v>麻醉中监测（＜4小时）</v>
          </cell>
          <cell r="C1595" t="str">
            <v>含心电图、脉搏氧饱和度、心率变异分析、ST段分析、无创血压、有创血压、中心静脉压、呼气末二氧化碳、氧浓度、呼吸频率、潮气量、分钟通气量、气道压、肺顺应性、呼气末麻醉药浓度、体温、肌松等各项监护</v>
          </cell>
        </row>
        <row r="1595">
          <cell r="E1595" t="str">
            <v>次</v>
          </cell>
          <cell r="F1595">
            <v>88</v>
          </cell>
          <cell r="G1595">
            <v>88</v>
          </cell>
          <cell r="H1595">
            <v>88</v>
          </cell>
        </row>
        <row r="1596">
          <cell r="A1596">
            <v>33010200401</v>
          </cell>
          <cell r="B1596" t="str">
            <v>麻醉中监测（≥4小时）</v>
          </cell>
          <cell r="C1596" t="str">
            <v>含心电图、脉搏氧饱和度、心率变异分析、ST段分析、无创血压、有创血压、中心静脉压、呼气末二氧化碳、氧浓度、呼吸频率、潮气量、分钟通气量、气道压、肺顺应性、呼气末麻醉药浓度、体温、肌松等各项监护</v>
          </cell>
        </row>
        <row r="1596">
          <cell r="E1596" t="str">
            <v>次</v>
          </cell>
          <cell r="F1596">
            <v>156</v>
          </cell>
          <cell r="G1596">
            <v>156</v>
          </cell>
          <cell r="H1596">
            <v>156</v>
          </cell>
        </row>
        <row r="1597">
          <cell r="A1597">
            <v>33010200402</v>
          </cell>
          <cell r="B1597" t="str">
            <v>麻醉中脑电双谱指数监测加收</v>
          </cell>
        </row>
        <row r="1597">
          <cell r="E1597" t="str">
            <v>次</v>
          </cell>
          <cell r="F1597">
            <v>27</v>
          </cell>
          <cell r="G1597">
            <v>27</v>
          </cell>
          <cell r="H1597">
            <v>27</v>
          </cell>
        </row>
        <row r="1598">
          <cell r="A1598">
            <v>33010200500</v>
          </cell>
          <cell r="B1598" t="str">
            <v>控制性降压</v>
          </cell>
        </row>
        <row r="1598">
          <cell r="E1598" t="str">
            <v>次</v>
          </cell>
          <cell r="F1598">
            <v>80</v>
          </cell>
          <cell r="G1598">
            <v>80</v>
          </cell>
          <cell r="H1598">
            <v>80</v>
          </cell>
        </row>
        <row r="1599">
          <cell r="A1599">
            <v>33010200600</v>
          </cell>
          <cell r="B1599" t="str">
            <v>体外循环</v>
          </cell>
          <cell r="C1599" t="str">
            <v>含体外循环过程中进行的各项血液检验、监测及普通导管等相关材料</v>
          </cell>
          <cell r="D1599" t="str">
            <v>膜肺、微栓过滤器、离心泵头、肝素化导管、逆行灌注器、动（静）脉导管、温度探头、温血灌注管、氧合器、左右冠脉灌注管、超滤器</v>
          </cell>
          <cell r="E1599" t="str">
            <v>次</v>
          </cell>
          <cell r="F1599">
            <v>2800</v>
          </cell>
          <cell r="G1599">
            <v>2800</v>
          </cell>
          <cell r="H1599">
            <v>2800</v>
          </cell>
          <cell r="I1599" t="str">
            <v>不得再收取备体外循环费用</v>
          </cell>
        </row>
        <row r="1600">
          <cell r="A1600">
            <v>33010200601</v>
          </cell>
          <cell r="B1600" t="str">
            <v>体外膜肺（ECMO）安装术</v>
          </cell>
        </row>
        <row r="1600">
          <cell r="D1600" t="str">
            <v>膜肺、肝素化导管、离心泵头、动静脉导管、导丝、扩张器、特殊缝线</v>
          </cell>
          <cell r="E1600" t="str">
            <v>次</v>
          </cell>
          <cell r="F1600">
            <v>1800</v>
          </cell>
          <cell r="G1600">
            <v>1620</v>
          </cell>
          <cell r="H1600">
            <v>1460</v>
          </cell>
        </row>
        <row r="1601">
          <cell r="A1601">
            <v>33010200602</v>
          </cell>
          <cell r="B1601" t="str">
            <v>体外膜肺（ECMO）撤除术</v>
          </cell>
        </row>
        <row r="1601">
          <cell r="D1601" t="str">
            <v>特殊缝线</v>
          </cell>
          <cell r="E1601" t="str">
            <v>次</v>
          </cell>
          <cell r="F1601">
            <v>900</v>
          </cell>
          <cell r="G1601">
            <v>810</v>
          </cell>
          <cell r="H1601">
            <v>730</v>
          </cell>
        </row>
        <row r="1602">
          <cell r="A1602">
            <v>33010200603</v>
          </cell>
          <cell r="B1602" t="str">
            <v>体外膜肺（ECMO）的血泵更换术</v>
          </cell>
        </row>
        <row r="1602">
          <cell r="D1602" t="str">
            <v>离心泵头</v>
          </cell>
          <cell r="E1602" t="str">
            <v>次</v>
          </cell>
          <cell r="F1602">
            <v>900</v>
          </cell>
          <cell r="G1602">
            <v>810</v>
          </cell>
          <cell r="H1602">
            <v>730</v>
          </cell>
        </row>
        <row r="1603">
          <cell r="A1603">
            <v>33010200604</v>
          </cell>
          <cell r="B1603" t="str">
            <v>体外膜肺（ECMO）的膜肺更换术</v>
          </cell>
        </row>
        <row r="1603">
          <cell r="D1603" t="str">
            <v>膜肺、肝素化导管、离心泵头</v>
          </cell>
          <cell r="E1603" t="str">
            <v>次</v>
          </cell>
          <cell r="F1603">
            <v>900</v>
          </cell>
          <cell r="G1603">
            <v>810</v>
          </cell>
          <cell r="H1603">
            <v>730</v>
          </cell>
        </row>
        <row r="1604">
          <cell r="A1604">
            <v>33010200605</v>
          </cell>
          <cell r="B1604" t="str">
            <v>体外膜肺氧合（ECMO）运行监测</v>
          </cell>
        </row>
        <row r="1604">
          <cell r="E1604" t="str">
            <v>小时</v>
          </cell>
          <cell r="F1604">
            <v>100</v>
          </cell>
          <cell r="G1604">
            <v>100</v>
          </cell>
          <cell r="H1604">
            <v>100</v>
          </cell>
        </row>
        <row r="1605">
          <cell r="A1605">
            <v>33010200700</v>
          </cell>
          <cell r="B1605" t="str">
            <v>备体外循环</v>
          </cell>
        </row>
        <row r="1605">
          <cell r="D1605" t="str">
            <v>氧合器、微栓过滤器、温血灌注管、动（静）脉导管</v>
          </cell>
          <cell r="E1605" t="str">
            <v>次</v>
          </cell>
          <cell r="F1605">
            <v>650</v>
          </cell>
          <cell r="G1605">
            <v>650</v>
          </cell>
          <cell r="H1605">
            <v>650</v>
          </cell>
          <cell r="I1605" t="str">
            <v>限于介入法心脏瓣膜置换术和非体外循环下冠状动脉搭桥术</v>
          </cell>
        </row>
        <row r="1606">
          <cell r="A1606">
            <v>33010290100</v>
          </cell>
          <cell r="B1606" t="str">
            <v>输血指症动态监测</v>
          </cell>
          <cell r="C1606" t="str">
            <v>含红细胞比积测定（Hct）、血红蛋白测定（Hb），含输血评估、输血建议</v>
          </cell>
        </row>
        <row r="1606">
          <cell r="E1606" t="str">
            <v>人次 </v>
          </cell>
          <cell r="F1606">
            <v>35</v>
          </cell>
          <cell r="G1606">
            <v>35</v>
          </cell>
          <cell r="H1606">
            <v>35</v>
          </cell>
          <cell r="I1606" t="str">
            <v>限急诊手术和需要大量输血的手术病人</v>
          </cell>
        </row>
        <row r="1607">
          <cell r="A1607">
            <v>33010290200</v>
          </cell>
          <cell r="B1607" t="str">
            <v>DSA引导下神经脉冲射频术</v>
          </cell>
          <cell r="C1607" t="str">
            <v>不含引导</v>
          </cell>
          <cell r="D1607" t="str">
            <v>穿刺针</v>
          </cell>
          <cell r="E1607" t="str">
            <v>次</v>
          </cell>
          <cell r="F1607">
            <v>270</v>
          </cell>
          <cell r="G1607">
            <v>270</v>
          </cell>
          <cell r="H1607">
            <v>270</v>
          </cell>
        </row>
        <row r="1608">
          <cell r="A1608">
            <v>33010290300</v>
          </cell>
          <cell r="B1608" t="str">
            <v>经皮椎间盘臭氧注射术</v>
          </cell>
        </row>
        <row r="1608">
          <cell r="D1608" t="str">
            <v>穿刺针</v>
          </cell>
          <cell r="E1608" t="str">
            <v>次</v>
          </cell>
          <cell r="F1608">
            <v>160</v>
          </cell>
          <cell r="G1608">
            <v>160</v>
          </cell>
          <cell r="H1608">
            <v>160</v>
          </cell>
        </row>
        <row r="1609">
          <cell r="A1609">
            <v>33010290400</v>
          </cell>
          <cell r="B1609" t="str">
            <v>术中血液加温治疗</v>
          </cell>
        </row>
        <row r="1609">
          <cell r="E1609" t="str">
            <v>次 </v>
          </cell>
          <cell r="F1609">
            <v>88</v>
          </cell>
          <cell r="G1609">
            <v>88</v>
          </cell>
          <cell r="H1609">
            <v>88</v>
          </cell>
        </row>
        <row r="1610">
          <cell r="A1610">
            <v>3302</v>
          </cell>
          <cell r="B1610" t="str">
            <v>2．神经系统手术</v>
          </cell>
        </row>
        <row r="1611">
          <cell r="A1611">
            <v>33020090100</v>
          </cell>
          <cell r="B1611" t="str">
            <v>术中应用神经导航系统加收</v>
          </cell>
        </row>
        <row r="1611">
          <cell r="E1611" t="str">
            <v>例</v>
          </cell>
          <cell r="F1611">
            <v>1080</v>
          </cell>
          <cell r="G1611">
            <v>1080</v>
          </cell>
          <cell r="H1611">
            <v>1080</v>
          </cell>
        </row>
        <row r="1612">
          <cell r="A1612">
            <v>33020090200</v>
          </cell>
          <cell r="B1612" t="str">
            <v>神经外科机器人导航辅助</v>
          </cell>
          <cell r="C1612" t="str">
            <v>多模态影像融合，手术计划系统，神经外科机器人导航辅助。适用范围：脑深部电极植入DBS，立体定向电极植入，脑内病灶活检，脑内血肿穿刺抽吸，及脑积水分流传统立体定向手术</v>
          </cell>
        </row>
        <row r="1612">
          <cell r="E1612" t="str">
            <v>例</v>
          </cell>
          <cell r="F1612">
            <v>1950</v>
          </cell>
          <cell r="G1612">
            <v>1755</v>
          </cell>
          <cell r="H1612">
            <v>1580</v>
          </cell>
          <cell r="I1612" t="str">
            <v>不得与术中应用神经导航系统加收、术中磁共振实时导航项目同时收费</v>
          </cell>
        </row>
        <row r="1613">
          <cell r="A1613">
            <v>33020090300</v>
          </cell>
          <cell r="B1613" t="str">
            <v>术中磁共振实时导航</v>
          </cell>
          <cell r="C1613" t="str">
            <v>医生的手术操作与术中磁共振成像交替进行，使术者能随时观察到肉眼不能直接观察到的手术情况，随时调整手术操作。克服单纯基于手术前影像的神经导航系统的局限性，提供实时更新的影像，可以多方向切线成像、任意平面重建，又无放射性损害，还能够整合功能性磁共振、弥散张量成像、磁共振波谱、磁共振血管造影等技术，有利于最大限度地保护神经功能，最大范围地安全切除脑肿瘤</v>
          </cell>
        </row>
        <row r="1613">
          <cell r="E1613" t="str">
            <v>例</v>
          </cell>
          <cell r="F1613">
            <v>5000</v>
          </cell>
          <cell r="G1613">
            <v>4500</v>
          </cell>
          <cell r="H1613">
            <v>4050</v>
          </cell>
          <cell r="I1613" t="str">
            <v>限神经系统手术。不得与术中应用神经导航系统加收、神经外科机器人导航辅助项目同时收费</v>
          </cell>
        </row>
        <row r="1614">
          <cell r="A1614">
            <v>330201</v>
          </cell>
          <cell r="B1614" t="str">
            <v>颅骨和脑手术</v>
          </cell>
        </row>
        <row r="1615">
          <cell r="A1615">
            <v>33020100100</v>
          </cell>
          <cell r="B1615" t="str">
            <v>头皮肿物切除术（直径＜4cm）</v>
          </cell>
          <cell r="C1615" t="str">
            <v>不含植皮 </v>
          </cell>
        </row>
        <row r="1615">
          <cell r="E1615" t="str">
            <v>次</v>
          </cell>
          <cell r="F1615">
            <v>545.3</v>
          </cell>
          <cell r="G1615">
            <v>498.75</v>
          </cell>
          <cell r="H1615">
            <v>445.55</v>
          </cell>
        </row>
        <row r="1616">
          <cell r="A1616">
            <v>33020100101</v>
          </cell>
          <cell r="B1616" t="str">
            <v>头皮肿物切除术（直径≥4cm）</v>
          </cell>
          <cell r="C1616" t="str">
            <v>不含植皮 </v>
          </cell>
        </row>
        <row r="1616">
          <cell r="E1616" t="str">
            <v>次</v>
          </cell>
          <cell r="F1616">
            <v>632</v>
          </cell>
          <cell r="G1616">
            <v>565</v>
          </cell>
          <cell r="H1616">
            <v>532</v>
          </cell>
        </row>
        <row r="1617">
          <cell r="A1617">
            <v>33020100200</v>
          </cell>
          <cell r="B1617" t="str">
            <v>颅骨骨瘤切除术</v>
          </cell>
        </row>
        <row r="1617">
          <cell r="E1617" t="str">
            <v>次</v>
          </cell>
          <cell r="F1617">
            <v>1210</v>
          </cell>
          <cell r="G1617">
            <v>1104</v>
          </cell>
          <cell r="H1617">
            <v>1004</v>
          </cell>
        </row>
        <row r="1618">
          <cell r="A1618">
            <v>33020100300</v>
          </cell>
          <cell r="B1618" t="str">
            <v>帽状腱膜下血肿切开引流术</v>
          </cell>
        </row>
        <row r="1618">
          <cell r="E1618" t="str">
            <v>次</v>
          </cell>
          <cell r="F1618">
            <v>410</v>
          </cell>
          <cell r="G1618">
            <v>375</v>
          </cell>
          <cell r="H1618">
            <v>335</v>
          </cell>
        </row>
        <row r="1619">
          <cell r="A1619">
            <v>33020100301</v>
          </cell>
          <cell r="B1619" t="str">
            <v>帽状腱膜下脓肿切开引流术</v>
          </cell>
        </row>
        <row r="1619">
          <cell r="E1619" t="str">
            <v>次</v>
          </cell>
          <cell r="F1619">
            <v>410</v>
          </cell>
          <cell r="G1619">
            <v>375</v>
          </cell>
          <cell r="H1619">
            <v>335</v>
          </cell>
        </row>
        <row r="1620">
          <cell r="A1620">
            <v>33020100302</v>
          </cell>
          <cell r="B1620" t="str">
            <v>帽状腱膜下血肿或积液抽取加压包扎术</v>
          </cell>
        </row>
        <row r="1620">
          <cell r="E1620" t="str">
            <v>次</v>
          </cell>
          <cell r="F1620">
            <v>410</v>
          </cell>
          <cell r="G1620">
            <v>375</v>
          </cell>
          <cell r="H1620">
            <v>335</v>
          </cell>
        </row>
        <row r="1621">
          <cell r="A1621">
            <v>33020100400</v>
          </cell>
          <cell r="B1621" t="str">
            <v>颅内硬膜外血肿引流术</v>
          </cell>
        </row>
        <row r="1621">
          <cell r="E1621" t="str">
            <v>次</v>
          </cell>
          <cell r="F1621">
            <v>1716</v>
          </cell>
          <cell r="G1621">
            <v>1556</v>
          </cell>
          <cell r="H1621">
            <v>1394</v>
          </cell>
        </row>
        <row r="1622">
          <cell r="A1622">
            <v>33020100401</v>
          </cell>
          <cell r="B1622" t="str">
            <v>硬膜外脓肿引流术</v>
          </cell>
        </row>
        <row r="1622">
          <cell r="E1622" t="str">
            <v>次</v>
          </cell>
          <cell r="F1622">
            <v>1290</v>
          </cell>
          <cell r="G1622">
            <v>1170</v>
          </cell>
          <cell r="H1622">
            <v>1050</v>
          </cell>
        </row>
        <row r="1623">
          <cell r="A1623">
            <v>33020100500</v>
          </cell>
          <cell r="B1623" t="str">
            <v>脑脓肿穿刺引流术</v>
          </cell>
          <cell r="C1623" t="str">
            <v>含脑内囊肿穿刺、冲洗、引流术</v>
          </cell>
        </row>
        <row r="1623">
          <cell r="E1623" t="str">
            <v>次</v>
          </cell>
          <cell r="F1623">
            <v>960</v>
          </cell>
          <cell r="G1623">
            <v>875</v>
          </cell>
          <cell r="H1623">
            <v>785</v>
          </cell>
        </row>
        <row r="1624">
          <cell r="A1624">
            <v>33020100600</v>
          </cell>
          <cell r="B1624" t="str">
            <v>开放性颅脑损伤清创术</v>
          </cell>
          <cell r="C1624" t="str">
            <v>含火器伤</v>
          </cell>
        </row>
        <row r="1624">
          <cell r="E1624" t="str">
            <v>次</v>
          </cell>
          <cell r="F1624">
            <v>4009.95</v>
          </cell>
          <cell r="G1624">
            <v>3644</v>
          </cell>
          <cell r="H1624">
            <v>3285</v>
          </cell>
        </row>
        <row r="1625">
          <cell r="A1625">
            <v>33020100601</v>
          </cell>
          <cell r="B1625" t="str">
            <v>开放性颅脑损伤清创+静脉窦破裂手术</v>
          </cell>
          <cell r="C1625" t="str">
            <v>含火器伤</v>
          </cell>
        </row>
        <row r="1625">
          <cell r="E1625" t="str">
            <v>次</v>
          </cell>
          <cell r="F1625">
            <v>3800</v>
          </cell>
          <cell r="G1625">
            <v>3510</v>
          </cell>
          <cell r="H1625">
            <v>3220</v>
          </cell>
        </row>
        <row r="1626">
          <cell r="A1626">
            <v>33020100700</v>
          </cell>
          <cell r="B1626" t="str">
            <v>颅骨凹陷骨折复位术</v>
          </cell>
          <cell r="C1626" t="str">
            <v>含碎骨片清除</v>
          </cell>
        </row>
        <row r="1626">
          <cell r="E1626" t="str">
            <v>次</v>
          </cell>
          <cell r="F1626">
            <v>1636</v>
          </cell>
          <cell r="G1626">
            <v>1472</v>
          </cell>
          <cell r="H1626">
            <v>1325</v>
          </cell>
        </row>
        <row r="1627">
          <cell r="A1627">
            <v>33020100800</v>
          </cell>
          <cell r="B1627" t="str">
            <v>去颅骨骨瓣减压术</v>
          </cell>
        </row>
        <row r="1627">
          <cell r="E1627" t="str">
            <v>次</v>
          </cell>
          <cell r="F1627">
            <v>1636</v>
          </cell>
          <cell r="G1627">
            <v>1472</v>
          </cell>
          <cell r="H1627">
            <v>1325</v>
          </cell>
        </row>
        <row r="1628">
          <cell r="A1628">
            <v>33020100900</v>
          </cell>
          <cell r="B1628" t="str">
            <v>颅骨修补术</v>
          </cell>
          <cell r="C1628" t="str">
            <v>含假体植入</v>
          </cell>
        </row>
        <row r="1628">
          <cell r="E1628" t="str">
            <v>次</v>
          </cell>
          <cell r="F1628">
            <v>2054</v>
          </cell>
          <cell r="G1628">
            <v>1849</v>
          </cell>
          <cell r="H1628">
            <v>1664</v>
          </cell>
        </row>
        <row r="1629">
          <cell r="A1629">
            <v>33020100901</v>
          </cell>
          <cell r="B1629" t="str">
            <v>颅底再造术</v>
          </cell>
          <cell r="C1629" t="str">
            <v>含假体植入</v>
          </cell>
        </row>
        <row r="1629">
          <cell r="E1629" t="str">
            <v>次</v>
          </cell>
          <cell r="F1629">
            <v>2054</v>
          </cell>
          <cell r="G1629">
            <v>1849</v>
          </cell>
          <cell r="H1629">
            <v>1664</v>
          </cell>
        </row>
        <row r="1630">
          <cell r="A1630">
            <v>33020101000</v>
          </cell>
          <cell r="B1630" t="str">
            <v>开颅探查术</v>
          </cell>
        </row>
        <row r="1630">
          <cell r="E1630" t="str">
            <v>次</v>
          </cell>
          <cell r="F1630">
            <v>847</v>
          </cell>
          <cell r="G1630">
            <v>762.3</v>
          </cell>
          <cell r="H1630">
            <v>686.07</v>
          </cell>
        </row>
        <row r="1631">
          <cell r="A1631">
            <v>33020101001</v>
          </cell>
          <cell r="B1631" t="str">
            <v>颅骨钻孔探查术</v>
          </cell>
        </row>
        <row r="1631">
          <cell r="E1631" t="str">
            <v>次</v>
          </cell>
          <cell r="F1631">
            <v>847</v>
          </cell>
          <cell r="G1631">
            <v>762.3</v>
          </cell>
          <cell r="H1631">
            <v>686.07</v>
          </cell>
        </row>
        <row r="1632">
          <cell r="A1632">
            <v>33020101100</v>
          </cell>
          <cell r="B1632" t="str">
            <v>经颅眶肿瘤切除术</v>
          </cell>
        </row>
        <row r="1632">
          <cell r="E1632" t="str">
            <v>次</v>
          </cell>
          <cell r="F1632">
            <v>3455</v>
          </cell>
          <cell r="G1632">
            <v>3110</v>
          </cell>
          <cell r="H1632">
            <v>2765</v>
          </cell>
        </row>
        <row r="1633">
          <cell r="A1633">
            <v>33020101200</v>
          </cell>
          <cell r="B1633" t="str">
            <v>经颅内镜活检术</v>
          </cell>
        </row>
        <row r="1633">
          <cell r="E1633" t="str">
            <v>次</v>
          </cell>
          <cell r="F1633">
            <v>1780</v>
          </cell>
          <cell r="G1633">
            <v>1600</v>
          </cell>
          <cell r="H1633">
            <v>1420</v>
          </cell>
        </row>
        <row r="1634">
          <cell r="A1634">
            <v>33020101300</v>
          </cell>
          <cell r="B1634" t="str">
            <v>慢性硬膜下血肿钻孔术</v>
          </cell>
          <cell r="C1634" t="str">
            <v>含颅腔负压引流术 </v>
          </cell>
        </row>
        <row r="1634">
          <cell r="E1634" t="str">
            <v>次</v>
          </cell>
          <cell r="F1634">
            <v>1649</v>
          </cell>
          <cell r="G1634">
            <v>1496</v>
          </cell>
          <cell r="H1634">
            <v>1343</v>
          </cell>
        </row>
        <row r="1635">
          <cell r="A1635">
            <v>33020101400</v>
          </cell>
          <cell r="B1635" t="str">
            <v>颅内多发血肿清除术</v>
          </cell>
          <cell r="C1635" t="str">
            <v>含同一部位硬膜外、硬膜下、脑内血肿清除术</v>
          </cell>
        </row>
        <row r="1635">
          <cell r="E1635" t="str">
            <v>次</v>
          </cell>
          <cell r="F1635">
            <v>3132</v>
          </cell>
          <cell r="G1635">
            <v>2819</v>
          </cell>
          <cell r="H1635">
            <v>2537</v>
          </cell>
        </row>
        <row r="1636">
          <cell r="A1636">
            <v>33020101401</v>
          </cell>
          <cell r="B1636" t="str">
            <v>颅内多发血肿清除术（非同一部位）</v>
          </cell>
          <cell r="C1636" t="str">
            <v>含同一部位硬膜外、硬膜下、脑内血肿清除术</v>
          </cell>
        </row>
        <row r="1636">
          <cell r="E1636" t="str">
            <v>次</v>
          </cell>
          <cell r="F1636">
            <v>3537</v>
          </cell>
          <cell r="G1636">
            <v>3183</v>
          </cell>
          <cell r="H1636">
            <v>2865</v>
          </cell>
        </row>
        <row r="1637">
          <cell r="A1637">
            <v>33020101500</v>
          </cell>
          <cell r="B1637" t="str">
            <v>颅内（脑内）血肿清除术</v>
          </cell>
        </row>
        <row r="1637">
          <cell r="E1637" t="str">
            <v>次</v>
          </cell>
          <cell r="F1637">
            <v>3132</v>
          </cell>
          <cell r="G1637">
            <v>2819</v>
          </cell>
          <cell r="H1637">
            <v>2537</v>
          </cell>
        </row>
        <row r="1638">
          <cell r="A1638">
            <v>33020101501</v>
          </cell>
          <cell r="B1638" t="str">
            <v>单纯硬膜外血肿清除</v>
          </cell>
        </row>
        <row r="1638">
          <cell r="E1638" t="str">
            <v>次</v>
          </cell>
          <cell r="F1638">
            <v>3250</v>
          </cell>
          <cell r="G1638">
            <v>2955</v>
          </cell>
          <cell r="H1638">
            <v>2660</v>
          </cell>
        </row>
        <row r="1639">
          <cell r="A1639">
            <v>33020101502</v>
          </cell>
          <cell r="B1639" t="str">
            <v>单纯硬膜下血肿清除术</v>
          </cell>
        </row>
        <row r="1639">
          <cell r="E1639" t="str">
            <v>次</v>
          </cell>
          <cell r="F1639">
            <v>3250</v>
          </cell>
          <cell r="G1639">
            <v>2955</v>
          </cell>
          <cell r="H1639">
            <v>2660</v>
          </cell>
        </row>
        <row r="1640">
          <cell r="A1640">
            <v>33020101600</v>
          </cell>
          <cell r="B1640" t="str">
            <v>开颅颅内减压术</v>
          </cell>
          <cell r="C1640" t="str">
            <v>指大脑颞极、额极、枕极切除、</v>
          </cell>
        </row>
        <row r="1640">
          <cell r="E1640" t="str">
            <v>次</v>
          </cell>
          <cell r="F1640">
            <v>2810</v>
          </cell>
          <cell r="G1640">
            <v>2560</v>
          </cell>
          <cell r="H1640">
            <v>2310</v>
          </cell>
        </row>
        <row r="1641">
          <cell r="A1641">
            <v>33020101601</v>
          </cell>
          <cell r="B1641" t="str">
            <v>开颅颞肌下减压</v>
          </cell>
        </row>
        <row r="1641">
          <cell r="E1641" t="str">
            <v>次</v>
          </cell>
          <cell r="F1641">
            <v>2810</v>
          </cell>
          <cell r="G1641">
            <v>2560</v>
          </cell>
          <cell r="H1641">
            <v>2310</v>
          </cell>
        </row>
        <row r="1642">
          <cell r="A1642">
            <v>33020101700</v>
          </cell>
          <cell r="B1642" t="str">
            <v>经颅视神经管减压术</v>
          </cell>
        </row>
        <row r="1642">
          <cell r="E1642" t="str">
            <v>次</v>
          </cell>
          <cell r="F1642">
            <v>2810</v>
          </cell>
          <cell r="G1642">
            <v>2560</v>
          </cell>
          <cell r="H1642">
            <v>2310</v>
          </cell>
        </row>
        <row r="1643">
          <cell r="A1643">
            <v>33020101800</v>
          </cell>
          <cell r="B1643" t="str">
            <v>颅内压监护传感器置入术</v>
          </cell>
          <cell r="C1643" t="str">
            <v>指颅内硬膜下、硬膜外、脑内、脑室内置入</v>
          </cell>
          <cell r="D1643" t="str">
            <v>监护材料</v>
          </cell>
          <cell r="E1643" t="str">
            <v>次</v>
          </cell>
          <cell r="F1643">
            <v>1716</v>
          </cell>
          <cell r="G1643">
            <v>1556</v>
          </cell>
          <cell r="H1643">
            <v>1397</v>
          </cell>
        </row>
        <row r="1644">
          <cell r="A1644">
            <v>33020101801</v>
          </cell>
          <cell r="B1644" t="str">
            <v>颅内压监护传感器取出术</v>
          </cell>
          <cell r="C1644" t="str">
            <v>指颅内硬膜下、硬膜外、脑内、脑室内取出</v>
          </cell>
          <cell r="D1644" t="str">
            <v>监护材料</v>
          </cell>
          <cell r="E1644" t="str">
            <v>次</v>
          </cell>
          <cell r="F1644">
            <v>970</v>
          </cell>
          <cell r="G1644">
            <v>875</v>
          </cell>
          <cell r="H1644">
            <v>780</v>
          </cell>
        </row>
        <row r="1645">
          <cell r="A1645">
            <v>33020101900</v>
          </cell>
          <cell r="B1645" t="str">
            <v>侧脑室分流术</v>
          </cell>
          <cell r="C1645" t="str">
            <v>含分流管调整</v>
          </cell>
          <cell r="D1645" t="str">
            <v>分流管</v>
          </cell>
          <cell r="E1645" t="str">
            <v>次</v>
          </cell>
          <cell r="F1645">
            <v>2170</v>
          </cell>
          <cell r="G1645">
            <v>1975</v>
          </cell>
          <cell r="H1645">
            <v>1780</v>
          </cell>
        </row>
        <row r="1646">
          <cell r="A1646">
            <v>33020101901</v>
          </cell>
          <cell r="B1646" t="str">
            <v>侧脑室-心房分流术</v>
          </cell>
          <cell r="C1646" t="str">
            <v>含分流管调整</v>
          </cell>
          <cell r="D1646" t="str">
            <v>分流管</v>
          </cell>
          <cell r="E1646" t="str">
            <v>次</v>
          </cell>
          <cell r="F1646">
            <v>2170</v>
          </cell>
          <cell r="G1646">
            <v>1975</v>
          </cell>
          <cell r="H1646">
            <v>1780</v>
          </cell>
        </row>
        <row r="1647">
          <cell r="A1647">
            <v>33020101902</v>
          </cell>
          <cell r="B1647" t="str">
            <v>侧脑室-膀胱分流术</v>
          </cell>
          <cell r="C1647" t="str">
            <v>含分流管调整</v>
          </cell>
          <cell r="D1647" t="str">
            <v>分流管</v>
          </cell>
          <cell r="E1647" t="str">
            <v>次</v>
          </cell>
          <cell r="F1647">
            <v>2170</v>
          </cell>
          <cell r="G1647">
            <v>1975</v>
          </cell>
          <cell r="H1647">
            <v>1780</v>
          </cell>
        </row>
        <row r="1648">
          <cell r="A1648">
            <v>33020101903</v>
          </cell>
          <cell r="B1648" t="str">
            <v>侧脑室-腹腔分流术</v>
          </cell>
          <cell r="C1648" t="str">
            <v>含分流管调整</v>
          </cell>
          <cell r="D1648" t="str">
            <v>分流管</v>
          </cell>
          <cell r="E1648" t="str">
            <v>次</v>
          </cell>
          <cell r="F1648">
            <v>2886</v>
          </cell>
          <cell r="G1648">
            <v>2627</v>
          </cell>
          <cell r="H1648">
            <v>2367</v>
          </cell>
        </row>
        <row r="1649">
          <cell r="A1649">
            <v>33020101904</v>
          </cell>
          <cell r="B1649" t="str">
            <v>脑室冲洗术</v>
          </cell>
        </row>
        <row r="1649">
          <cell r="E1649" t="str">
            <v>次</v>
          </cell>
          <cell r="F1649">
            <v>2170</v>
          </cell>
          <cell r="G1649">
            <v>1975</v>
          </cell>
          <cell r="H1649">
            <v>1780</v>
          </cell>
        </row>
        <row r="1650">
          <cell r="A1650">
            <v>33020101905</v>
          </cell>
          <cell r="B1650" t="str">
            <v>脑室内注药溶血术</v>
          </cell>
        </row>
        <row r="1650">
          <cell r="E1650" t="str">
            <v>次</v>
          </cell>
          <cell r="F1650">
            <v>2170</v>
          </cell>
          <cell r="G1650">
            <v>1975</v>
          </cell>
          <cell r="H1650">
            <v>1780</v>
          </cell>
        </row>
        <row r="1651">
          <cell r="A1651">
            <v>33020102000</v>
          </cell>
          <cell r="B1651" t="str">
            <v>脑室钻孔伴脑室引流术</v>
          </cell>
        </row>
        <row r="1651">
          <cell r="D1651" t="str">
            <v>引流管</v>
          </cell>
          <cell r="E1651" t="str">
            <v>次</v>
          </cell>
          <cell r="F1651">
            <v>1144</v>
          </cell>
          <cell r="G1651">
            <v>1037</v>
          </cell>
          <cell r="H1651">
            <v>931</v>
          </cell>
        </row>
        <row r="1652">
          <cell r="A1652">
            <v>33020102100</v>
          </cell>
          <cell r="B1652" t="str">
            <v>颅内蛛网膜囊肿分流术</v>
          </cell>
          <cell r="C1652" t="str">
            <v>含囊肿切除</v>
          </cell>
          <cell r="D1652" t="str">
            <v>分流管</v>
          </cell>
          <cell r="E1652" t="str">
            <v>次</v>
          </cell>
          <cell r="F1652">
            <v>2650</v>
          </cell>
          <cell r="G1652">
            <v>2385</v>
          </cell>
          <cell r="H1652">
            <v>2146.5</v>
          </cell>
        </row>
        <row r="1653">
          <cell r="A1653">
            <v>33020102200</v>
          </cell>
          <cell r="B1653" t="str">
            <v>幕上浅部病变切除术</v>
          </cell>
          <cell r="C1653" t="str">
            <v>不含矢状窦旁脑膜瘤</v>
          </cell>
        </row>
        <row r="1653">
          <cell r="E1653" t="str">
            <v>次</v>
          </cell>
          <cell r="F1653">
            <v>3591</v>
          </cell>
          <cell r="G1653">
            <v>3231.9</v>
          </cell>
          <cell r="H1653">
            <v>2908.71</v>
          </cell>
        </row>
        <row r="1654">
          <cell r="A1654">
            <v>33020102201</v>
          </cell>
          <cell r="B1654" t="str">
            <v>大脑半球胶质瘤切除术</v>
          </cell>
          <cell r="C1654" t="str">
            <v>不含矢状窦旁脑膜瘤</v>
          </cell>
        </row>
        <row r="1654">
          <cell r="E1654" t="str">
            <v>次</v>
          </cell>
          <cell r="F1654">
            <v>3591</v>
          </cell>
          <cell r="G1654">
            <v>3231.9</v>
          </cell>
          <cell r="H1654">
            <v>2908.71</v>
          </cell>
        </row>
        <row r="1655">
          <cell r="A1655">
            <v>33020102202</v>
          </cell>
          <cell r="B1655" t="str">
            <v>大脑半球转移癌切除术</v>
          </cell>
          <cell r="C1655" t="str">
            <v>不含矢状窦旁脑膜瘤</v>
          </cell>
        </row>
        <row r="1655">
          <cell r="E1655" t="str">
            <v>次</v>
          </cell>
          <cell r="F1655">
            <v>3591</v>
          </cell>
          <cell r="G1655">
            <v>3231.9</v>
          </cell>
          <cell r="H1655">
            <v>2908.71</v>
          </cell>
        </row>
        <row r="1656">
          <cell r="A1656">
            <v>33020102203</v>
          </cell>
          <cell r="B1656" t="str">
            <v>大脑半球胶质增生切除术</v>
          </cell>
          <cell r="C1656" t="str">
            <v>不含矢状窦旁脑膜瘤</v>
          </cell>
        </row>
        <row r="1656">
          <cell r="E1656" t="str">
            <v>次</v>
          </cell>
          <cell r="F1656">
            <v>3591</v>
          </cell>
          <cell r="G1656">
            <v>3231.9</v>
          </cell>
          <cell r="H1656">
            <v>2908.71</v>
          </cell>
        </row>
        <row r="1657">
          <cell r="A1657">
            <v>33020102204</v>
          </cell>
          <cell r="B1657" t="str">
            <v>大脑半球凸面脑膜瘤切除术</v>
          </cell>
          <cell r="C1657" t="str">
            <v>不含矢状窦旁脑膜瘤</v>
          </cell>
        </row>
        <row r="1657">
          <cell r="E1657" t="str">
            <v>次</v>
          </cell>
          <cell r="F1657">
            <v>3591</v>
          </cell>
          <cell r="G1657">
            <v>3231.9</v>
          </cell>
          <cell r="H1657">
            <v>2908.71</v>
          </cell>
        </row>
        <row r="1658">
          <cell r="A1658">
            <v>33020102205</v>
          </cell>
          <cell r="B1658" t="str">
            <v>幕上浅部脑脓肿切除术</v>
          </cell>
          <cell r="C1658" t="str">
            <v>不含矢状窦旁脑膜瘤</v>
          </cell>
        </row>
        <row r="1658">
          <cell r="E1658" t="str">
            <v>次</v>
          </cell>
          <cell r="F1658">
            <v>3990</v>
          </cell>
          <cell r="G1658">
            <v>3591</v>
          </cell>
          <cell r="H1658">
            <v>3231.9</v>
          </cell>
        </row>
        <row r="1659">
          <cell r="A1659">
            <v>33020102300</v>
          </cell>
          <cell r="B1659" t="str">
            <v>大静脉窦旁脑膜瘤切除+血管窦重建术</v>
          </cell>
        </row>
        <row r="1659">
          <cell r="E1659" t="str">
            <v>次</v>
          </cell>
          <cell r="F1659">
            <v>5387</v>
          </cell>
          <cell r="G1659">
            <v>4848.3</v>
          </cell>
          <cell r="H1659">
            <v>4363.47</v>
          </cell>
        </row>
        <row r="1660">
          <cell r="A1660">
            <v>33020102301</v>
          </cell>
          <cell r="B1660" t="str">
            <v>矢状窦旁脑膜瘤切除+血管窦重建术</v>
          </cell>
        </row>
        <row r="1660">
          <cell r="E1660" t="str">
            <v>次</v>
          </cell>
          <cell r="F1660">
            <v>5387</v>
          </cell>
          <cell r="G1660">
            <v>4848.3</v>
          </cell>
          <cell r="H1660">
            <v>4363.47</v>
          </cell>
        </row>
        <row r="1661">
          <cell r="A1661">
            <v>33020102302</v>
          </cell>
          <cell r="B1661" t="str">
            <v>横窦旁脑膜瘤切除+血管窦重建术</v>
          </cell>
        </row>
        <row r="1661">
          <cell r="E1661" t="str">
            <v>次</v>
          </cell>
          <cell r="F1661">
            <v>5387</v>
          </cell>
          <cell r="G1661">
            <v>4848.3</v>
          </cell>
          <cell r="H1661">
            <v>4363.47</v>
          </cell>
        </row>
        <row r="1662">
          <cell r="A1662">
            <v>33020102303</v>
          </cell>
          <cell r="B1662" t="str">
            <v>窦汇区脑膜瘤切除+血管窦重建术</v>
          </cell>
        </row>
        <row r="1662">
          <cell r="E1662" t="str">
            <v>次</v>
          </cell>
          <cell r="F1662">
            <v>5387</v>
          </cell>
          <cell r="G1662">
            <v>4848.3</v>
          </cell>
          <cell r="H1662">
            <v>4363.47</v>
          </cell>
        </row>
        <row r="1663">
          <cell r="A1663">
            <v>33020102400</v>
          </cell>
          <cell r="B1663" t="str">
            <v>幕上深部病变切除术</v>
          </cell>
          <cell r="C1663" t="str">
            <v>不含矢状窦旁脑膜瘤</v>
          </cell>
        </row>
        <row r="1663">
          <cell r="E1663" t="str">
            <v>次</v>
          </cell>
          <cell r="F1663">
            <v>5550</v>
          </cell>
          <cell r="G1663">
            <v>4995</v>
          </cell>
          <cell r="H1663">
            <v>4496</v>
          </cell>
        </row>
        <row r="1664">
          <cell r="A1664">
            <v>33020102401</v>
          </cell>
          <cell r="B1664" t="str">
            <v>幕上深部脑室内肿瘤切除术</v>
          </cell>
          <cell r="C1664" t="str">
            <v>不含矢状窦旁脑膜瘤</v>
          </cell>
        </row>
        <row r="1664">
          <cell r="E1664" t="str">
            <v>次</v>
          </cell>
          <cell r="F1664">
            <v>5550</v>
          </cell>
          <cell r="G1664">
            <v>4995</v>
          </cell>
          <cell r="H1664">
            <v>4496</v>
          </cell>
        </row>
        <row r="1665">
          <cell r="A1665">
            <v>33020102402</v>
          </cell>
          <cell r="B1665" t="str">
            <v>幕上深部海绵状血管瘤切除术</v>
          </cell>
          <cell r="C1665" t="str">
            <v>不含矢状窦旁脑膜瘤</v>
          </cell>
        </row>
        <row r="1665">
          <cell r="E1665" t="str">
            <v>.次</v>
          </cell>
          <cell r="F1665">
            <v>5550</v>
          </cell>
          <cell r="G1665">
            <v>4995</v>
          </cell>
          <cell r="H1665">
            <v>4496</v>
          </cell>
        </row>
        <row r="1666">
          <cell r="A1666">
            <v>33020102403</v>
          </cell>
          <cell r="B1666" t="str">
            <v>幕上深部胼胝体肿瘤切除术</v>
          </cell>
          <cell r="C1666" t="str">
            <v>不含矢状窦旁脑膜瘤</v>
          </cell>
        </row>
        <row r="1666">
          <cell r="E1666" t="str">
            <v>次</v>
          </cell>
          <cell r="F1666">
            <v>5550</v>
          </cell>
          <cell r="G1666">
            <v>4995</v>
          </cell>
          <cell r="H1666">
            <v>4496</v>
          </cell>
        </row>
        <row r="1667">
          <cell r="A1667">
            <v>33020102404</v>
          </cell>
          <cell r="B1667" t="str">
            <v>三室前(突入到第三脑室）颅咽管瘤切除术</v>
          </cell>
          <cell r="C1667" t="str">
            <v>不含矢状窦旁脑膜瘤</v>
          </cell>
        </row>
        <row r="1667">
          <cell r="E1667" t="str">
            <v>次</v>
          </cell>
          <cell r="F1667">
            <v>5550</v>
          </cell>
          <cell r="G1667">
            <v>4995</v>
          </cell>
          <cell r="H1667">
            <v>4496</v>
          </cell>
        </row>
        <row r="1668">
          <cell r="A1668">
            <v>33020102405</v>
          </cell>
          <cell r="B1668" t="str">
            <v>幕上深部病变切除术（后部肿瘤）</v>
          </cell>
          <cell r="C1668" t="str">
            <v>不含矢状窦旁脑膜瘤</v>
          </cell>
        </row>
        <row r="1668">
          <cell r="E1668" t="str">
            <v>次</v>
          </cell>
          <cell r="F1668">
            <v>5550</v>
          </cell>
          <cell r="G1668">
            <v>4995</v>
          </cell>
          <cell r="H1668">
            <v>4496</v>
          </cell>
        </row>
        <row r="1669">
          <cell r="A1669">
            <v>33020102406</v>
          </cell>
          <cell r="B1669" t="str">
            <v>幕上深部脑脓肿切除术</v>
          </cell>
          <cell r="C1669" t="str">
            <v>不含矢状窦旁脑膜瘤</v>
          </cell>
        </row>
        <row r="1669">
          <cell r="E1669" t="str">
            <v>次</v>
          </cell>
          <cell r="F1669">
            <v>5550</v>
          </cell>
          <cell r="G1669">
            <v>4995</v>
          </cell>
          <cell r="H1669">
            <v>4496</v>
          </cell>
        </row>
        <row r="1670">
          <cell r="A1670">
            <v>33020102500</v>
          </cell>
          <cell r="B1670" t="str">
            <v>第四脑室肿瘤切除术</v>
          </cell>
        </row>
        <row r="1670">
          <cell r="E1670" t="str">
            <v>次</v>
          </cell>
          <cell r="F1670">
            <v>5475</v>
          </cell>
          <cell r="G1670">
            <v>4928</v>
          </cell>
          <cell r="H1670">
            <v>4435</v>
          </cell>
        </row>
        <row r="1671">
          <cell r="A1671">
            <v>33020102501</v>
          </cell>
          <cell r="B1671" t="str">
            <v>小脑下蚓部肿瘤切除术</v>
          </cell>
        </row>
        <row r="1671">
          <cell r="E1671" t="str">
            <v>次</v>
          </cell>
          <cell r="F1671">
            <v>5475</v>
          </cell>
          <cell r="G1671">
            <v>4928</v>
          </cell>
          <cell r="H1671">
            <v>4435</v>
          </cell>
        </row>
        <row r="1672">
          <cell r="A1672">
            <v>33020102502</v>
          </cell>
          <cell r="B1672" t="str">
            <v>四室室管膜瘤切除术</v>
          </cell>
        </row>
        <row r="1672">
          <cell r="E1672" t="str">
            <v>次</v>
          </cell>
          <cell r="F1672">
            <v>5475</v>
          </cell>
          <cell r="G1672">
            <v>4928</v>
          </cell>
          <cell r="H1672">
            <v>4435</v>
          </cell>
        </row>
        <row r="1673">
          <cell r="A1673">
            <v>33020102503</v>
          </cell>
          <cell r="B1673" t="str">
            <v>四室导水管囊虫切除术</v>
          </cell>
        </row>
        <row r="1673">
          <cell r="E1673" t="str">
            <v>次</v>
          </cell>
          <cell r="F1673">
            <v>5475</v>
          </cell>
          <cell r="G1673">
            <v>4928</v>
          </cell>
          <cell r="H1673">
            <v>4435</v>
          </cell>
        </row>
        <row r="1674">
          <cell r="A1674">
            <v>33020102600</v>
          </cell>
          <cell r="B1674" t="str">
            <v>经颅内镜脑室肿瘤切除术</v>
          </cell>
        </row>
        <row r="1674">
          <cell r="E1674" t="str">
            <v>次</v>
          </cell>
          <cell r="F1674">
            <v>5940</v>
          </cell>
          <cell r="G1674">
            <v>5346</v>
          </cell>
          <cell r="H1674">
            <v>4811</v>
          </cell>
        </row>
        <row r="1675">
          <cell r="A1675">
            <v>33020102700</v>
          </cell>
          <cell r="B1675" t="str">
            <v>桥小脑角肿瘤切除术</v>
          </cell>
          <cell r="C1675" t="str">
            <v>不含面神经吻合术</v>
          </cell>
        </row>
        <row r="1675">
          <cell r="E1675" t="str">
            <v>次</v>
          </cell>
          <cell r="F1675">
            <v>5475</v>
          </cell>
          <cell r="G1675">
            <v>4928</v>
          </cell>
          <cell r="H1675">
            <v>4435</v>
          </cell>
        </row>
        <row r="1676">
          <cell r="A1676">
            <v>33020102701</v>
          </cell>
          <cell r="B1676" t="str">
            <v>桥小脑角听神经瘤切除术</v>
          </cell>
          <cell r="C1676" t="str">
            <v>不含面神经吻合术</v>
          </cell>
        </row>
        <row r="1676">
          <cell r="E1676" t="str">
            <v>次</v>
          </cell>
          <cell r="F1676">
            <v>5500</v>
          </cell>
          <cell r="G1676">
            <v>4950</v>
          </cell>
          <cell r="H1676">
            <v>4455</v>
          </cell>
        </row>
        <row r="1677">
          <cell r="A1677">
            <v>33020102702</v>
          </cell>
          <cell r="B1677" t="str">
            <v>桥小脑角三叉神经鞘瘤切除术</v>
          </cell>
          <cell r="C1677" t="str">
            <v>不含面神经吻合术</v>
          </cell>
        </row>
        <row r="1677">
          <cell r="E1677" t="str">
            <v>次</v>
          </cell>
          <cell r="F1677">
            <v>5500</v>
          </cell>
          <cell r="G1677">
            <v>4950</v>
          </cell>
          <cell r="H1677">
            <v>4455</v>
          </cell>
        </row>
        <row r="1678">
          <cell r="A1678">
            <v>33020102703</v>
          </cell>
          <cell r="B1678" t="str">
            <v>桥小脑角胆脂瘤切除术</v>
          </cell>
          <cell r="C1678" t="str">
            <v>不含面神经吻合术</v>
          </cell>
        </row>
        <row r="1678">
          <cell r="E1678" t="str">
            <v>次</v>
          </cell>
          <cell r="F1678">
            <v>5475</v>
          </cell>
          <cell r="G1678">
            <v>4927.5</v>
          </cell>
          <cell r="H1678">
            <v>4434.75</v>
          </cell>
        </row>
        <row r="1679">
          <cell r="A1679">
            <v>33020102704</v>
          </cell>
          <cell r="B1679" t="str">
            <v>桥小脑角蛛网膜囊肿切除术</v>
          </cell>
          <cell r="C1679" t="str">
            <v>不含面神经吻合术</v>
          </cell>
        </row>
        <row r="1679">
          <cell r="E1679" t="str">
            <v>次</v>
          </cell>
          <cell r="F1679">
            <v>5475</v>
          </cell>
          <cell r="G1679">
            <v>4927.5</v>
          </cell>
          <cell r="H1679">
            <v>4434.75</v>
          </cell>
        </row>
        <row r="1680">
          <cell r="A1680">
            <v>33020102800</v>
          </cell>
          <cell r="B1680" t="str">
            <v>脑皮质切除术</v>
          </cell>
        </row>
        <row r="1680">
          <cell r="E1680" t="str">
            <v>次</v>
          </cell>
          <cell r="F1680">
            <v>3720</v>
          </cell>
          <cell r="G1680">
            <v>3380</v>
          </cell>
          <cell r="H1680">
            <v>3050</v>
          </cell>
        </row>
        <row r="1681">
          <cell r="A1681">
            <v>33020102900</v>
          </cell>
          <cell r="B1681" t="str">
            <v>大脑半球切除术</v>
          </cell>
        </row>
        <row r="1681">
          <cell r="E1681" t="str">
            <v>次</v>
          </cell>
          <cell r="F1681">
            <v>4920</v>
          </cell>
          <cell r="G1681">
            <v>4480</v>
          </cell>
          <cell r="H1681">
            <v>4030</v>
          </cell>
        </row>
        <row r="1682">
          <cell r="A1682">
            <v>33020103000</v>
          </cell>
          <cell r="B1682" t="str">
            <v>选择性杏仁核海马切除术</v>
          </cell>
        </row>
        <row r="1682">
          <cell r="E1682" t="str">
            <v>次</v>
          </cell>
          <cell r="F1682">
            <v>5180</v>
          </cell>
          <cell r="G1682">
            <v>4700</v>
          </cell>
          <cell r="H1682">
            <v>4220</v>
          </cell>
        </row>
        <row r="1683">
          <cell r="A1683">
            <v>33020103100</v>
          </cell>
          <cell r="B1683" t="str">
            <v>胼胝体切开术</v>
          </cell>
          <cell r="C1683" t="str">
            <v>不含癫痫病灶切除术</v>
          </cell>
        </row>
        <row r="1683">
          <cell r="E1683" t="str">
            <v>次</v>
          </cell>
          <cell r="F1683">
            <v>3240</v>
          </cell>
          <cell r="G1683">
            <v>2950</v>
          </cell>
          <cell r="H1683">
            <v>2660</v>
          </cell>
        </row>
        <row r="1684">
          <cell r="A1684">
            <v>33020103200</v>
          </cell>
          <cell r="B1684" t="str">
            <v>多处软脑膜下横纤维切断术</v>
          </cell>
        </row>
        <row r="1684">
          <cell r="E1684" t="str">
            <v>次</v>
          </cell>
          <cell r="F1684">
            <v>4210</v>
          </cell>
          <cell r="G1684">
            <v>3830</v>
          </cell>
          <cell r="H1684">
            <v>3450</v>
          </cell>
        </row>
        <row r="1685">
          <cell r="A1685">
            <v>33020103300</v>
          </cell>
          <cell r="B1685" t="str">
            <v>癫痫病灶切除术</v>
          </cell>
        </row>
        <row r="1685">
          <cell r="E1685" t="str">
            <v>次  </v>
          </cell>
          <cell r="F1685">
            <v>3240</v>
          </cell>
          <cell r="G1685">
            <v>2950</v>
          </cell>
          <cell r="H1685">
            <v>2660</v>
          </cell>
        </row>
        <row r="1686">
          <cell r="A1686">
            <v>33020103301</v>
          </cell>
          <cell r="B1686" t="str">
            <v>癫痫病灶软脑膜下烧灼术</v>
          </cell>
        </row>
        <row r="1686">
          <cell r="E1686" t="str">
            <v>次</v>
          </cell>
          <cell r="F1686">
            <v>3240</v>
          </cell>
          <cell r="G1686">
            <v>2950</v>
          </cell>
          <cell r="H1686">
            <v>2660</v>
          </cell>
        </row>
        <row r="1687">
          <cell r="A1687">
            <v>33020103302</v>
          </cell>
          <cell r="B1687" t="str">
            <v>癫痫病灶脑叶切除</v>
          </cell>
        </row>
        <row r="1687">
          <cell r="E1687" t="str">
            <v>次</v>
          </cell>
          <cell r="F1687">
            <v>3240</v>
          </cell>
          <cell r="G1687">
            <v>2950</v>
          </cell>
          <cell r="H1687">
            <v>2660</v>
          </cell>
        </row>
        <row r="1688">
          <cell r="A1688">
            <v>33020103400</v>
          </cell>
          <cell r="B1688" t="str">
            <v>数字化癫痫灶精确定位系统(癫痫刀手术)</v>
          </cell>
          <cell r="C1688" t="str">
            <v>用于治疗难治性癫痫，含手术计划系统、CT定位、24小时脑电图动态监测、皮层电极</v>
          </cell>
        </row>
        <row r="1688">
          <cell r="E1688" t="str">
            <v>次</v>
          </cell>
          <cell r="F1688">
            <v>4060</v>
          </cell>
          <cell r="G1688">
            <v>3690</v>
          </cell>
          <cell r="H1688">
            <v>3330</v>
          </cell>
        </row>
        <row r="1689">
          <cell r="A1689">
            <v>33020103500</v>
          </cell>
          <cell r="B1689" t="str">
            <v>脑深部电极置入术</v>
          </cell>
        </row>
        <row r="1689">
          <cell r="D1689" t="str">
            <v>一次性特殊皮层电极、一次性深部电极</v>
          </cell>
          <cell r="E1689" t="str">
            <v>次</v>
          </cell>
          <cell r="F1689">
            <v>2505</v>
          </cell>
          <cell r="G1689">
            <v>2254.5</v>
          </cell>
          <cell r="H1689">
            <v>2029.05</v>
          </cell>
        </row>
        <row r="1690">
          <cell r="A1690">
            <v>33020103501</v>
          </cell>
          <cell r="B1690" t="str">
            <v>脑深部电极取出术</v>
          </cell>
        </row>
        <row r="1690">
          <cell r="E1690" t="str">
            <v>次</v>
          </cell>
          <cell r="F1690">
            <v>1804</v>
          </cell>
          <cell r="G1690">
            <v>1623.6</v>
          </cell>
          <cell r="H1690">
            <v>1461.24</v>
          </cell>
        </row>
        <row r="1691">
          <cell r="A1691">
            <v>33020103600</v>
          </cell>
          <cell r="B1691" t="str">
            <v>小脑半球病变切除术</v>
          </cell>
        </row>
        <row r="1691">
          <cell r="E1691" t="str">
            <v>次</v>
          </cell>
          <cell r="F1691">
            <v>6224</v>
          </cell>
          <cell r="G1691">
            <v>5653</v>
          </cell>
          <cell r="H1691">
            <v>5094</v>
          </cell>
        </row>
        <row r="1692">
          <cell r="A1692">
            <v>33020103601</v>
          </cell>
          <cell r="B1692" t="str">
            <v>小脑半球胶质瘤切除术</v>
          </cell>
        </row>
        <row r="1692">
          <cell r="E1692" t="str">
            <v>次</v>
          </cell>
          <cell r="F1692">
            <v>6224</v>
          </cell>
          <cell r="G1692">
            <v>5653</v>
          </cell>
          <cell r="H1692">
            <v>5094</v>
          </cell>
        </row>
        <row r="1693">
          <cell r="A1693">
            <v>33020103602</v>
          </cell>
          <cell r="B1693" t="str">
            <v>小脑半球血管网织细胞瘤切除术</v>
          </cell>
        </row>
        <row r="1693">
          <cell r="E1693" t="str">
            <v>次</v>
          </cell>
          <cell r="F1693">
            <v>6224</v>
          </cell>
          <cell r="G1693">
            <v>5653</v>
          </cell>
          <cell r="H1693">
            <v>5094</v>
          </cell>
        </row>
        <row r="1694">
          <cell r="A1694">
            <v>33020103603</v>
          </cell>
          <cell r="B1694" t="str">
            <v>小脑半球转移癌切除术</v>
          </cell>
        </row>
        <row r="1694">
          <cell r="E1694" t="str">
            <v>次  </v>
          </cell>
          <cell r="F1694">
            <v>6224</v>
          </cell>
          <cell r="G1694">
            <v>5653</v>
          </cell>
          <cell r="H1694">
            <v>5094</v>
          </cell>
        </row>
        <row r="1695">
          <cell r="A1695">
            <v>33020103604</v>
          </cell>
          <cell r="B1695" t="str">
            <v>小脑半球脑脓肿切除术</v>
          </cell>
        </row>
        <row r="1695">
          <cell r="E1695" t="str">
            <v>次</v>
          </cell>
          <cell r="F1695">
            <v>6224</v>
          </cell>
          <cell r="G1695">
            <v>5653</v>
          </cell>
          <cell r="H1695">
            <v>5094</v>
          </cell>
        </row>
        <row r="1696">
          <cell r="A1696">
            <v>33020103605</v>
          </cell>
          <cell r="B1696" t="str">
            <v>小脑半球自发性出血切除术</v>
          </cell>
        </row>
        <row r="1696">
          <cell r="E1696" t="str">
            <v>次</v>
          </cell>
          <cell r="F1696">
            <v>6224</v>
          </cell>
          <cell r="G1696">
            <v>5653</v>
          </cell>
          <cell r="H1696">
            <v>5094</v>
          </cell>
        </row>
        <row r="1697">
          <cell r="A1697">
            <v>33020103700</v>
          </cell>
          <cell r="B1697" t="str">
            <v>脑干肿瘤切除术</v>
          </cell>
          <cell r="C1697" t="str">
            <v>指中脑、桥脑、延髓肿瘤</v>
          </cell>
        </row>
        <row r="1697">
          <cell r="E1697" t="str">
            <v>次</v>
          </cell>
          <cell r="F1697">
            <v>7980</v>
          </cell>
          <cell r="G1697">
            <v>7262</v>
          </cell>
          <cell r="H1697">
            <v>6530</v>
          </cell>
        </row>
        <row r="1698">
          <cell r="A1698">
            <v>33020103704</v>
          </cell>
          <cell r="B1698" t="str">
            <v>丘脑肿瘤切除术</v>
          </cell>
        </row>
        <row r="1698">
          <cell r="E1698" t="str">
            <v>次</v>
          </cell>
          <cell r="F1698">
            <v>7980</v>
          </cell>
          <cell r="G1698">
            <v>7262</v>
          </cell>
          <cell r="H1698">
            <v>6530</v>
          </cell>
        </row>
        <row r="1699">
          <cell r="A1699">
            <v>33020103705</v>
          </cell>
          <cell r="B1699" t="str">
            <v>自发脑干血肿切除术</v>
          </cell>
        </row>
        <row r="1699">
          <cell r="E1699" t="str">
            <v>次</v>
          </cell>
          <cell r="F1699">
            <v>7980</v>
          </cell>
          <cell r="G1699">
            <v>7262</v>
          </cell>
          <cell r="H1699">
            <v>6530</v>
          </cell>
        </row>
        <row r="1700">
          <cell r="A1700">
            <v>33020103706</v>
          </cell>
          <cell r="B1700" t="str">
            <v>脑干血管畸形切除术</v>
          </cell>
        </row>
        <row r="1700">
          <cell r="E1700" t="str">
            <v>次</v>
          </cell>
          <cell r="F1700">
            <v>7980</v>
          </cell>
          <cell r="G1700">
            <v>7262</v>
          </cell>
          <cell r="H1700">
            <v>6530</v>
          </cell>
        </row>
        <row r="1701">
          <cell r="A1701">
            <v>33020103707</v>
          </cell>
          <cell r="B1701" t="str">
            <v>小脑实性血网切除术</v>
          </cell>
        </row>
        <row r="1701">
          <cell r="E1701" t="str">
            <v>次</v>
          </cell>
          <cell r="F1701">
            <v>7980</v>
          </cell>
          <cell r="G1701">
            <v>7262</v>
          </cell>
          <cell r="H1701">
            <v>6530</v>
          </cell>
        </row>
        <row r="1702">
          <cell r="A1702">
            <v>33020103800</v>
          </cell>
          <cell r="B1702" t="str">
            <v>鞍区占位病变切除术</v>
          </cell>
        </row>
        <row r="1702">
          <cell r="E1702" t="str">
            <v>次</v>
          </cell>
          <cell r="F1702">
            <v>4500</v>
          </cell>
          <cell r="G1702">
            <v>4050</v>
          </cell>
          <cell r="H1702">
            <v>3645</v>
          </cell>
        </row>
        <row r="1703">
          <cell r="A1703">
            <v>33020103801</v>
          </cell>
          <cell r="B1703" t="str">
            <v>垂体瘤切除术</v>
          </cell>
        </row>
        <row r="1703">
          <cell r="E1703" t="str">
            <v>次</v>
          </cell>
          <cell r="F1703">
            <v>4500</v>
          </cell>
          <cell r="G1703">
            <v>4050</v>
          </cell>
          <cell r="H1703">
            <v>3645</v>
          </cell>
        </row>
        <row r="1704">
          <cell r="A1704">
            <v>33020103802</v>
          </cell>
          <cell r="B1704" t="str">
            <v>鞍区颅咽管瘤切除术</v>
          </cell>
        </row>
        <row r="1704">
          <cell r="E1704" t="str">
            <v>次</v>
          </cell>
          <cell r="F1704">
            <v>4500</v>
          </cell>
          <cell r="G1704">
            <v>4050</v>
          </cell>
          <cell r="H1704">
            <v>3645</v>
          </cell>
        </row>
        <row r="1705">
          <cell r="A1705">
            <v>33020103803</v>
          </cell>
          <cell r="B1705" t="str">
            <v>视神经胶质瘤切除术</v>
          </cell>
        </row>
        <row r="1705">
          <cell r="E1705" t="str">
            <v>次</v>
          </cell>
          <cell r="F1705">
            <v>4500</v>
          </cell>
          <cell r="G1705">
            <v>4050</v>
          </cell>
          <cell r="H1705">
            <v>3645</v>
          </cell>
        </row>
        <row r="1706">
          <cell r="A1706">
            <v>33020103900</v>
          </cell>
          <cell r="B1706" t="str">
            <v>经口腔垂体瘤切除术</v>
          </cell>
          <cell r="C1706" t="str">
            <v>含取脂肪填塞</v>
          </cell>
        </row>
        <row r="1706">
          <cell r="E1706" t="str">
            <v>次</v>
          </cell>
          <cell r="F1706">
            <v>4090</v>
          </cell>
          <cell r="G1706">
            <v>3710</v>
          </cell>
          <cell r="H1706">
            <v>3340</v>
          </cell>
        </row>
        <row r="1707">
          <cell r="A1707">
            <v>33020103901</v>
          </cell>
          <cell r="B1707" t="str">
            <v>经鼻腔垂体瘤切除术</v>
          </cell>
          <cell r="C1707" t="str">
            <v>含取脂肪填塞</v>
          </cell>
        </row>
        <row r="1707">
          <cell r="E1707" t="str">
            <v>次</v>
          </cell>
          <cell r="F1707">
            <v>5440</v>
          </cell>
          <cell r="G1707">
            <v>4934</v>
          </cell>
          <cell r="H1707">
            <v>4442</v>
          </cell>
        </row>
        <row r="1708">
          <cell r="A1708">
            <v>33020104000</v>
          </cell>
          <cell r="B1708" t="str">
            <v>经口腔入路颅底斜坡肿瘤切除术</v>
          </cell>
        </row>
        <row r="1708">
          <cell r="E1708" t="str">
            <v>次</v>
          </cell>
          <cell r="F1708">
            <v>5540</v>
          </cell>
          <cell r="G1708">
            <v>5040</v>
          </cell>
          <cell r="H1708">
            <v>4530</v>
          </cell>
        </row>
        <row r="1709">
          <cell r="A1709">
            <v>33020104001</v>
          </cell>
          <cell r="B1709" t="str">
            <v>上颌入路颅底海绵窦侵入肿瘤切除术</v>
          </cell>
        </row>
        <row r="1709">
          <cell r="E1709" t="str">
            <v>次</v>
          </cell>
          <cell r="F1709">
            <v>5540</v>
          </cell>
          <cell r="G1709">
            <v>5040</v>
          </cell>
          <cell r="H1709">
            <v>4530</v>
          </cell>
        </row>
        <row r="1710">
          <cell r="A1710">
            <v>33020104100</v>
          </cell>
          <cell r="B1710" t="str">
            <v>颅底肿瘤切除术</v>
          </cell>
          <cell r="C1710" t="str">
            <v>指前、中颅窝颅内外沟通性肿瘤，前、中、后颅窝底肿瘤（鞍结节脑膜瘤、侵袭性垂体瘤、脊索瘤、神经鞘瘤）和颈静脉孔区肿瘤切除手术</v>
          </cell>
        </row>
        <row r="1710">
          <cell r="E1710" t="str">
            <v>次</v>
          </cell>
          <cell r="F1710">
            <v>7368</v>
          </cell>
          <cell r="G1710">
            <v>6703</v>
          </cell>
          <cell r="H1710">
            <v>6025</v>
          </cell>
        </row>
        <row r="1711">
          <cell r="A1711">
            <v>33020104101</v>
          </cell>
          <cell r="B1711" t="str">
            <v>上颌外旋颅底手术</v>
          </cell>
        </row>
        <row r="1711">
          <cell r="E1711" t="str">
            <v>次</v>
          </cell>
          <cell r="F1711">
            <v>5540</v>
          </cell>
          <cell r="G1711">
            <v>5040</v>
          </cell>
          <cell r="H1711">
            <v>4530</v>
          </cell>
        </row>
        <row r="1712">
          <cell r="A1712">
            <v>33020104200</v>
          </cell>
          <cell r="B1712" t="str">
            <v>经颅内镜第三脑室底造瘘术</v>
          </cell>
        </row>
        <row r="1712">
          <cell r="E1712" t="str">
            <v>次</v>
          </cell>
          <cell r="F1712">
            <v>4325</v>
          </cell>
          <cell r="G1712">
            <v>3930</v>
          </cell>
          <cell r="H1712">
            <v>3540</v>
          </cell>
        </row>
        <row r="1713">
          <cell r="A1713">
            <v>33020104300</v>
          </cell>
          <cell r="B1713" t="str">
            <v>经脑室镜胶样囊肿切除术</v>
          </cell>
        </row>
        <row r="1713">
          <cell r="E1713" t="str">
            <v>次</v>
          </cell>
          <cell r="F1713">
            <v>4325</v>
          </cell>
          <cell r="G1713">
            <v>3930</v>
          </cell>
          <cell r="H1713">
            <v>3540</v>
          </cell>
        </row>
        <row r="1714">
          <cell r="A1714">
            <v>33020104400</v>
          </cell>
          <cell r="B1714" t="str">
            <v>脑囊虫摘除术</v>
          </cell>
        </row>
        <row r="1714">
          <cell r="E1714" t="str">
            <v>次</v>
          </cell>
          <cell r="F1714">
            <v>3591</v>
          </cell>
          <cell r="G1714">
            <v>3231.9</v>
          </cell>
          <cell r="H1714">
            <v>2908.71</v>
          </cell>
        </row>
        <row r="1715">
          <cell r="A1715">
            <v>33020104500</v>
          </cell>
          <cell r="B1715" t="str">
            <v>经颅内镜经鼻蝶垂体肿瘤切除术</v>
          </cell>
        </row>
        <row r="1715">
          <cell r="E1715" t="str">
            <v>次</v>
          </cell>
          <cell r="F1715">
            <v>3870</v>
          </cell>
          <cell r="G1715">
            <v>3520</v>
          </cell>
          <cell r="H1715">
            <v>3170</v>
          </cell>
        </row>
        <row r="1716">
          <cell r="A1716">
            <v>33020104600</v>
          </cell>
          <cell r="B1716" t="str">
            <v>经颅内镜脑内囊肿造口术</v>
          </cell>
        </row>
        <row r="1716">
          <cell r="E1716" t="str">
            <v>次</v>
          </cell>
          <cell r="F1716">
            <v>3470</v>
          </cell>
          <cell r="G1716">
            <v>3150</v>
          </cell>
          <cell r="H1716">
            <v>2840</v>
          </cell>
        </row>
        <row r="1717">
          <cell r="A1717">
            <v>33020104700</v>
          </cell>
          <cell r="B1717" t="str">
            <v>经颅内镜脑内异物摘除术</v>
          </cell>
          <cell r="C1717" t="str">
            <v>需在立体定位下</v>
          </cell>
        </row>
        <row r="1717">
          <cell r="E1717" t="str">
            <v>次</v>
          </cell>
          <cell r="F1717">
            <v>3870</v>
          </cell>
          <cell r="G1717">
            <v>3520</v>
          </cell>
          <cell r="H1717">
            <v>3170</v>
          </cell>
        </row>
        <row r="1718">
          <cell r="A1718">
            <v>33020104800</v>
          </cell>
          <cell r="B1718" t="str">
            <v>经颅内镜脑室脉络丛烧灼术</v>
          </cell>
        </row>
        <row r="1718">
          <cell r="E1718" t="str">
            <v>次</v>
          </cell>
          <cell r="F1718">
            <v>3200</v>
          </cell>
          <cell r="G1718">
            <v>2910</v>
          </cell>
          <cell r="H1718">
            <v>2610</v>
          </cell>
        </row>
        <row r="1719">
          <cell r="A1719">
            <v>33020104900</v>
          </cell>
          <cell r="B1719" t="str">
            <v>终板造瘘术</v>
          </cell>
        </row>
        <row r="1719">
          <cell r="E1719" t="str">
            <v>次</v>
          </cell>
          <cell r="F1719">
            <v>3737</v>
          </cell>
          <cell r="G1719">
            <v>3405</v>
          </cell>
          <cell r="H1719">
            <v>3072</v>
          </cell>
        </row>
        <row r="1720">
          <cell r="A1720">
            <v>33020105000</v>
          </cell>
          <cell r="B1720" t="str">
            <v>海绵窦瘘直接手术</v>
          </cell>
        </row>
        <row r="1720">
          <cell r="E1720" t="str">
            <v>次</v>
          </cell>
          <cell r="F1720">
            <v>3720</v>
          </cell>
          <cell r="G1720">
            <v>3390</v>
          </cell>
          <cell r="H1720">
            <v>3050</v>
          </cell>
        </row>
        <row r="1721">
          <cell r="A1721">
            <v>33020105100</v>
          </cell>
          <cell r="B1721" t="str">
            <v>脑脊液漏修补术</v>
          </cell>
        </row>
        <row r="1721">
          <cell r="E1721" t="str">
            <v>次</v>
          </cell>
          <cell r="F1721">
            <v>3200</v>
          </cell>
          <cell r="G1721">
            <v>2880</v>
          </cell>
          <cell r="H1721">
            <v>2592</v>
          </cell>
        </row>
        <row r="1722">
          <cell r="A1722">
            <v>33020105101</v>
          </cell>
          <cell r="B1722" t="str">
            <v>额窦修补术</v>
          </cell>
        </row>
        <row r="1722">
          <cell r="E1722" t="str">
            <v>次</v>
          </cell>
          <cell r="F1722">
            <v>3200</v>
          </cell>
          <cell r="G1722">
            <v>2880</v>
          </cell>
          <cell r="H1722">
            <v>2592</v>
          </cell>
        </row>
        <row r="1723">
          <cell r="A1723">
            <v>33020105102</v>
          </cell>
          <cell r="B1723" t="str">
            <v>前颅窝底修补术</v>
          </cell>
        </row>
        <row r="1723">
          <cell r="E1723" t="str">
            <v>次</v>
          </cell>
          <cell r="F1723">
            <v>3200</v>
          </cell>
          <cell r="G1723">
            <v>2880</v>
          </cell>
          <cell r="H1723">
            <v>2592</v>
          </cell>
        </row>
        <row r="1724">
          <cell r="A1724">
            <v>33020105103</v>
          </cell>
          <cell r="B1724" t="str">
            <v>中颅窝底修补术</v>
          </cell>
        </row>
        <row r="1724">
          <cell r="E1724" t="str">
            <v>次</v>
          </cell>
          <cell r="F1724">
            <v>3200</v>
          </cell>
          <cell r="G1724">
            <v>2880</v>
          </cell>
          <cell r="H1724">
            <v>2592</v>
          </cell>
        </row>
        <row r="1725">
          <cell r="A1725">
            <v>33020105200</v>
          </cell>
          <cell r="B1725" t="str">
            <v>脑脊膜膨出修补术</v>
          </cell>
        </row>
        <row r="1725">
          <cell r="E1725" t="str">
            <v>次</v>
          </cell>
          <cell r="F1725">
            <v>3300</v>
          </cell>
          <cell r="G1725">
            <v>2970</v>
          </cell>
          <cell r="H1725">
            <v>2673</v>
          </cell>
        </row>
        <row r="1726">
          <cell r="A1726">
            <v>33020105300</v>
          </cell>
          <cell r="B1726" t="str">
            <v>环枕畸形减压术</v>
          </cell>
          <cell r="C1726" t="str">
            <v>含骨性结构减压、小脑扁桃体切除、硬膜减张缝合术</v>
          </cell>
        </row>
        <row r="1726">
          <cell r="E1726" t="str">
            <v>次</v>
          </cell>
          <cell r="F1726">
            <v>4948</v>
          </cell>
          <cell r="G1726">
            <v>4509</v>
          </cell>
          <cell r="H1726">
            <v>4057</v>
          </cell>
        </row>
        <row r="1727">
          <cell r="A1727">
            <v>33020105400</v>
          </cell>
          <cell r="B1727" t="str">
            <v>经口齿状突切除术</v>
          </cell>
        </row>
        <row r="1727">
          <cell r="E1727" t="str">
            <v>次</v>
          </cell>
          <cell r="F1727">
            <v>5540</v>
          </cell>
          <cell r="G1727">
            <v>5040</v>
          </cell>
          <cell r="H1727">
            <v>4530</v>
          </cell>
        </row>
        <row r="1728">
          <cell r="A1728">
            <v>33020105500</v>
          </cell>
          <cell r="B1728" t="str">
            <v>颅缝骨化症整形术</v>
          </cell>
        </row>
        <row r="1728">
          <cell r="E1728" t="str">
            <v>次</v>
          </cell>
          <cell r="F1728">
            <v>2457</v>
          </cell>
          <cell r="G1728">
            <v>2211.3</v>
          </cell>
          <cell r="H1728">
            <v>1990.17</v>
          </cell>
        </row>
        <row r="1729">
          <cell r="A1729">
            <v>33020105600</v>
          </cell>
          <cell r="B1729" t="str">
            <v>骨纤维异常增殖切除整形术</v>
          </cell>
        </row>
        <row r="1729">
          <cell r="E1729" t="str">
            <v>次</v>
          </cell>
          <cell r="F1729">
            <v>3902</v>
          </cell>
          <cell r="G1729">
            <v>3511.8</v>
          </cell>
          <cell r="H1729">
            <v>3160.62</v>
          </cell>
        </row>
        <row r="1730">
          <cell r="A1730">
            <v>33020105700</v>
          </cell>
          <cell r="B1730" t="str">
            <v>颅缝再造术</v>
          </cell>
        </row>
        <row r="1730">
          <cell r="E1730" t="str">
            <v>次</v>
          </cell>
          <cell r="F1730">
            <v>2606</v>
          </cell>
          <cell r="G1730">
            <v>2345.4</v>
          </cell>
          <cell r="H1730">
            <v>2110.86</v>
          </cell>
        </row>
        <row r="1731">
          <cell r="A1731">
            <v>33020105800</v>
          </cell>
          <cell r="B1731" t="str">
            <v>大网膜颅内移植术</v>
          </cell>
          <cell r="C1731" t="str">
            <v>含大网膜切取</v>
          </cell>
        </row>
        <row r="1731">
          <cell r="E1731" t="str">
            <v>次</v>
          </cell>
          <cell r="F1731">
            <v>2754</v>
          </cell>
          <cell r="G1731">
            <v>2478.6</v>
          </cell>
          <cell r="H1731">
            <v>2230.74</v>
          </cell>
        </row>
        <row r="1732">
          <cell r="A1732">
            <v>33020105900</v>
          </cell>
          <cell r="B1732" t="str">
            <v>立体定向颅内肿物清除术</v>
          </cell>
        </row>
        <row r="1732">
          <cell r="E1732" t="str">
            <v>次</v>
          </cell>
          <cell r="F1732">
            <v>3060</v>
          </cell>
          <cell r="G1732">
            <v>2780</v>
          </cell>
          <cell r="H1732">
            <v>2500</v>
          </cell>
        </row>
        <row r="1733">
          <cell r="A1733">
            <v>33020105901</v>
          </cell>
          <cell r="B1733" t="str">
            <v>立体定向颅内血肿清除术</v>
          </cell>
        </row>
        <row r="1733">
          <cell r="E1733" t="str">
            <v>次</v>
          </cell>
          <cell r="F1733">
            <v>3060</v>
          </cell>
          <cell r="G1733">
            <v>2780</v>
          </cell>
          <cell r="H1733">
            <v>2500</v>
          </cell>
        </row>
        <row r="1734">
          <cell r="A1734">
            <v>33020105902</v>
          </cell>
          <cell r="B1734" t="str">
            <v>立体定向颅内脓肿清除术</v>
          </cell>
        </row>
        <row r="1734">
          <cell r="E1734" t="str">
            <v>次</v>
          </cell>
          <cell r="F1734">
            <v>3060</v>
          </cell>
          <cell r="G1734">
            <v>2780</v>
          </cell>
          <cell r="H1734">
            <v>2500</v>
          </cell>
        </row>
        <row r="1735">
          <cell r="A1735">
            <v>33020105903</v>
          </cell>
          <cell r="B1735" t="str">
            <v>立体定向颅内肿瘤切除术</v>
          </cell>
        </row>
        <row r="1735">
          <cell r="E1735" t="str">
            <v>次</v>
          </cell>
          <cell r="F1735">
            <v>3060</v>
          </cell>
          <cell r="G1735">
            <v>2780</v>
          </cell>
          <cell r="H1735">
            <v>2500</v>
          </cell>
        </row>
        <row r="1736">
          <cell r="A1736">
            <v>33020105904</v>
          </cell>
          <cell r="B1736" t="str">
            <v>立体定向颅内肿物活检术</v>
          </cell>
        </row>
        <row r="1736">
          <cell r="E1736" t="str">
            <v>次</v>
          </cell>
          <cell r="F1736">
            <v>3060</v>
          </cell>
          <cell r="G1736">
            <v>2780</v>
          </cell>
          <cell r="H1736">
            <v>2500</v>
          </cell>
        </row>
        <row r="1737">
          <cell r="A1737">
            <v>33020105905</v>
          </cell>
          <cell r="B1737" t="str">
            <v>立体定向颅内取异物术</v>
          </cell>
        </row>
        <row r="1737">
          <cell r="E1737" t="str">
            <v>次</v>
          </cell>
          <cell r="F1737">
            <v>3060</v>
          </cell>
          <cell r="G1737">
            <v>2780</v>
          </cell>
          <cell r="H1737">
            <v>2500</v>
          </cell>
        </row>
        <row r="1738">
          <cell r="A1738">
            <v>33020106000</v>
          </cell>
          <cell r="B1738" t="str">
            <v>立体定向脑深部核团毁损术</v>
          </cell>
          <cell r="C1738" t="str">
            <v>指治疗帕金森氏病、舞蹈病、扭转痉挛、癫痫等</v>
          </cell>
        </row>
        <row r="1738">
          <cell r="E1738" t="str">
            <v>靶点</v>
          </cell>
          <cell r="F1738">
            <v>2360</v>
          </cell>
          <cell r="G1738">
            <v>2150</v>
          </cell>
          <cell r="H1738">
            <v>1940</v>
          </cell>
        </row>
        <row r="1739">
          <cell r="A1739">
            <v>33020106001</v>
          </cell>
          <cell r="B1739" t="str">
            <v>立体定向脑深部核团毁损术(≥2靶点)</v>
          </cell>
          <cell r="C1739" t="str">
            <v>指治疗帕金森氏病、舞蹈病、扭转痉挛、癫痫等</v>
          </cell>
        </row>
        <row r="1739">
          <cell r="E1739" t="str">
            <v>次</v>
          </cell>
          <cell r="F1739">
            <v>3540</v>
          </cell>
          <cell r="G1739">
            <v>3230</v>
          </cell>
          <cell r="H1739">
            <v>2910</v>
          </cell>
        </row>
        <row r="1740">
          <cell r="A1740">
            <v>33020106002</v>
          </cell>
          <cell r="B1740" t="str">
            <v>立体定向脑深部核团毁损术（射频治疗）</v>
          </cell>
          <cell r="C1740" t="str">
            <v>包括治疗帕金森氏病、舞蹈病、扭转痉挛、癫痫等</v>
          </cell>
        </row>
        <row r="1740">
          <cell r="E1740" t="str">
            <v>靶点</v>
          </cell>
          <cell r="F1740">
            <v>2360</v>
          </cell>
          <cell r="G1740">
            <v>2150</v>
          </cell>
          <cell r="H1740">
            <v>1940</v>
          </cell>
        </row>
        <row r="1741">
          <cell r="A1741">
            <v>33020106003</v>
          </cell>
          <cell r="B1741" t="str">
            <v>立体定向脑深部核团毁损术（射频治疗(≥2靶点)）</v>
          </cell>
          <cell r="C1741" t="str">
            <v>指治疗帕金森氏病、舞蹈病、扭转痉挛、癫痫等</v>
          </cell>
        </row>
        <row r="1741">
          <cell r="E1741" t="str">
            <v>次</v>
          </cell>
          <cell r="F1741">
            <v>3540</v>
          </cell>
          <cell r="G1741">
            <v>3230</v>
          </cell>
          <cell r="H1741">
            <v>2910</v>
          </cell>
        </row>
        <row r="1742">
          <cell r="A1742">
            <v>33020106004</v>
          </cell>
          <cell r="B1742" t="str">
            <v>立体定向脑深部核团毁损术（细胞刀治疗）</v>
          </cell>
          <cell r="C1742" t="str">
            <v>指治疗帕金森氏病、舞蹈病、扭转痉挛、癫痫等</v>
          </cell>
        </row>
        <row r="1742">
          <cell r="E1742" t="str">
            <v>靶点</v>
          </cell>
          <cell r="F1742">
            <v>2360</v>
          </cell>
          <cell r="G1742">
            <v>2150</v>
          </cell>
          <cell r="H1742">
            <v>1940</v>
          </cell>
        </row>
        <row r="1743">
          <cell r="A1743">
            <v>33020106005</v>
          </cell>
          <cell r="B1743" t="str">
            <v>立体定向脑深部核团毁损术（细胞刀治疗(≥2靶点)）</v>
          </cell>
          <cell r="C1743" t="str">
            <v>指治疗帕金森氏病、舞蹈病、扭转痉挛、癫痫等</v>
          </cell>
        </row>
        <row r="1743">
          <cell r="E1743" t="str">
            <v>次</v>
          </cell>
          <cell r="F1743">
            <v>3540</v>
          </cell>
          <cell r="G1743">
            <v>3230</v>
          </cell>
          <cell r="H1743">
            <v>2910</v>
          </cell>
        </row>
        <row r="1744">
          <cell r="A1744">
            <v>33020190100</v>
          </cell>
          <cell r="B1744" t="str">
            <v>使用超声切割止血刀加收（颅脑手术）</v>
          </cell>
        </row>
        <row r="1744">
          <cell r="E1744" t="str">
            <v>人次</v>
          </cell>
          <cell r="F1744">
            <v>810</v>
          </cell>
          <cell r="G1744">
            <v>810</v>
          </cell>
          <cell r="H1744">
            <v>810</v>
          </cell>
        </row>
        <row r="1745">
          <cell r="A1745">
            <v>33020190102</v>
          </cell>
          <cell r="B1745" t="str">
            <v>使用带吸刮功能手术解剖器加收（颅骨和脑手术）</v>
          </cell>
        </row>
        <row r="1745">
          <cell r="E1745" t="str">
            <v>人次</v>
          </cell>
          <cell r="F1745">
            <v>200</v>
          </cell>
          <cell r="G1745">
            <v>200</v>
          </cell>
          <cell r="H1745">
            <v>200</v>
          </cell>
        </row>
        <row r="1746">
          <cell r="A1746">
            <v>330202</v>
          </cell>
          <cell r="B1746" t="str">
            <v>颅神经手术</v>
          </cell>
        </row>
        <row r="1747">
          <cell r="A1747">
            <v>33020200100</v>
          </cell>
          <cell r="B1747" t="str">
            <v>三叉神经感觉后根切断术</v>
          </cell>
        </row>
        <row r="1747">
          <cell r="E1747" t="str">
            <v>次</v>
          </cell>
          <cell r="F1747">
            <v>2730</v>
          </cell>
          <cell r="G1747">
            <v>2457</v>
          </cell>
          <cell r="H1747">
            <v>2211</v>
          </cell>
        </row>
        <row r="1748">
          <cell r="A1748">
            <v>33020200200</v>
          </cell>
          <cell r="B1748" t="str">
            <v>三叉神经周围支切断术</v>
          </cell>
        </row>
        <row r="1748">
          <cell r="E1748" t="str">
            <v>神经支</v>
          </cell>
          <cell r="F1748">
            <v>770</v>
          </cell>
          <cell r="G1748">
            <v>700</v>
          </cell>
          <cell r="H1748">
            <v>630</v>
          </cell>
        </row>
        <row r="1749">
          <cell r="A1749">
            <v>33020200300</v>
          </cell>
          <cell r="B1749" t="str">
            <v>三叉神经撕脱术</v>
          </cell>
        </row>
        <row r="1749">
          <cell r="E1749" t="str">
            <v>神经支</v>
          </cell>
          <cell r="F1749">
            <v>2140</v>
          </cell>
          <cell r="G1749">
            <v>1940</v>
          </cell>
          <cell r="H1749">
            <v>1750</v>
          </cell>
        </row>
        <row r="1750">
          <cell r="A1750">
            <v>33020200400</v>
          </cell>
          <cell r="B1750" t="str">
            <v>三叉神经干鞘膜内注射术</v>
          </cell>
        </row>
        <row r="1750">
          <cell r="E1750" t="str">
            <v>神经支</v>
          </cell>
          <cell r="F1750">
            <v>770</v>
          </cell>
          <cell r="G1750">
            <v>700</v>
          </cell>
          <cell r="H1750">
            <v>630</v>
          </cell>
        </row>
        <row r="1751">
          <cell r="A1751">
            <v>33020200500</v>
          </cell>
          <cell r="B1751" t="str">
            <v>颞部开颅三叉神经节切断术</v>
          </cell>
        </row>
        <row r="1751">
          <cell r="E1751" t="str">
            <v>次</v>
          </cell>
          <cell r="F1751">
            <v>2810</v>
          </cell>
          <cell r="G1751">
            <v>2560</v>
          </cell>
          <cell r="H1751">
            <v>2310</v>
          </cell>
        </row>
        <row r="1752">
          <cell r="A1752">
            <v>33020200600</v>
          </cell>
          <cell r="B1752" t="str">
            <v>迷路后三叉神经切断术 </v>
          </cell>
        </row>
        <row r="1752">
          <cell r="E1752" t="str">
            <v>次</v>
          </cell>
          <cell r="F1752">
            <v>2540</v>
          </cell>
          <cell r="G1752">
            <v>2310</v>
          </cell>
          <cell r="H1752">
            <v>2080</v>
          </cell>
        </row>
        <row r="1753">
          <cell r="A1753">
            <v>33020200700</v>
          </cell>
          <cell r="B1753" t="str">
            <v>颅神经微血管减压术</v>
          </cell>
        </row>
        <row r="1753">
          <cell r="E1753" t="str">
            <v>次</v>
          </cell>
          <cell r="F1753">
            <v>3260</v>
          </cell>
          <cell r="G1753">
            <v>2934</v>
          </cell>
          <cell r="H1753">
            <v>2641</v>
          </cell>
        </row>
        <row r="1754">
          <cell r="A1754">
            <v>33020200701</v>
          </cell>
          <cell r="B1754" t="str">
            <v>三叉神经微血管减压术</v>
          </cell>
        </row>
        <row r="1754">
          <cell r="E1754" t="str">
            <v>次</v>
          </cell>
          <cell r="F1754">
            <v>3260</v>
          </cell>
          <cell r="G1754">
            <v>2934</v>
          </cell>
          <cell r="H1754">
            <v>2641</v>
          </cell>
        </row>
        <row r="1755">
          <cell r="A1755">
            <v>33020200702</v>
          </cell>
          <cell r="B1755" t="str">
            <v>面神经微血管减压术</v>
          </cell>
        </row>
        <row r="1755">
          <cell r="E1755" t="str">
            <v>次</v>
          </cell>
          <cell r="F1755">
            <v>3260</v>
          </cell>
          <cell r="G1755">
            <v>2934</v>
          </cell>
          <cell r="H1755">
            <v>2641</v>
          </cell>
        </row>
        <row r="1756">
          <cell r="A1756">
            <v>33020200703</v>
          </cell>
          <cell r="B1756" t="str">
            <v>听神经微血管减压术</v>
          </cell>
        </row>
        <row r="1756">
          <cell r="E1756" t="str">
            <v>次</v>
          </cell>
          <cell r="F1756">
            <v>3260</v>
          </cell>
          <cell r="G1756">
            <v>2934</v>
          </cell>
          <cell r="H1756">
            <v>2641</v>
          </cell>
        </row>
        <row r="1757">
          <cell r="A1757">
            <v>33020200704</v>
          </cell>
          <cell r="B1757" t="str">
            <v>舌咽神经微血管减压术</v>
          </cell>
        </row>
        <row r="1757">
          <cell r="E1757" t="str">
            <v>次</v>
          </cell>
          <cell r="F1757">
            <v>3260</v>
          </cell>
          <cell r="G1757">
            <v>2934</v>
          </cell>
          <cell r="H1757">
            <v>2641</v>
          </cell>
        </row>
        <row r="1758">
          <cell r="A1758">
            <v>33020200705</v>
          </cell>
          <cell r="B1758" t="str">
            <v>迷走神经微血管减压术</v>
          </cell>
        </row>
        <row r="1758">
          <cell r="E1758" t="str">
            <v>次</v>
          </cell>
          <cell r="F1758">
            <v>3260</v>
          </cell>
          <cell r="G1758">
            <v>2934</v>
          </cell>
          <cell r="H1758">
            <v>2641</v>
          </cell>
        </row>
        <row r="1759">
          <cell r="A1759">
            <v>33020200800</v>
          </cell>
          <cell r="B1759" t="str">
            <v>面神经简单修复术</v>
          </cell>
          <cell r="C1759" t="str">
            <v>含肌筋膜悬吊术及神经断端直接吻合、局部同一创面的神经移植</v>
          </cell>
        </row>
        <row r="1759">
          <cell r="E1759" t="str">
            <v>次</v>
          </cell>
          <cell r="F1759">
            <v>1485</v>
          </cell>
          <cell r="G1759">
            <v>1337</v>
          </cell>
          <cell r="H1759">
            <v>1203</v>
          </cell>
        </row>
        <row r="1760">
          <cell r="A1760">
            <v>33020200900</v>
          </cell>
          <cell r="B1760" t="str">
            <v>面神经吻合术</v>
          </cell>
        </row>
        <row r="1760">
          <cell r="E1760" t="str">
            <v>次</v>
          </cell>
          <cell r="F1760">
            <v>2214</v>
          </cell>
          <cell r="G1760">
            <v>1993</v>
          </cell>
          <cell r="H1760">
            <v>1793</v>
          </cell>
        </row>
        <row r="1761">
          <cell r="A1761">
            <v>33020200901</v>
          </cell>
          <cell r="B1761" t="str">
            <v>面副神经吻合术</v>
          </cell>
        </row>
        <row r="1761">
          <cell r="E1761" t="str">
            <v>次</v>
          </cell>
          <cell r="F1761">
            <v>2214</v>
          </cell>
          <cell r="G1761">
            <v>1993</v>
          </cell>
          <cell r="H1761">
            <v>1793</v>
          </cell>
        </row>
        <row r="1762">
          <cell r="A1762">
            <v>33020200902</v>
          </cell>
          <cell r="B1762" t="str">
            <v>面舌下神经吻合术</v>
          </cell>
        </row>
        <row r="1762">
          <cell r="E1762" t="str">
            <v>次</v>
          </cell>
          <cell r="F1762">
            <v>2214</v>
          </cell>
          <cell r="G1762">
            <v>1993</v>
          </cell>
          <cell r="H1762">
            <v>1793</v>
          </cell>
        </row>
        <row r="1763">
          <cell r="A1763">
            <v>33020200903</v>
          </cell>
          <cell r="B1763" t="str">
            <v>听神经瘤手术中颅内直接吻合术</v>
          </cell>
        </row>
        <row r="1763">
          <cell r="E1763" t="str">
            <v>次</v>
          </cell>
          <cell r="F1763">
            <v>2214</v>
          </cell>
          <cell r="G1763">
            <v>1993</v>
          </cell>
          <cell r="H1763">
            <v>1793</v>
          </cell>
        </row>
        <row r="1764">
          <cell r="A1764">
            <v>33020201000</v>
          </cell>
          <cell r="B1764" t="str">
            <v>面神经跨面移植术</v>
          </cell>
        </row>
        <row r="1764">
          <cell r="E1764" t="str">
            <v>次</v>
          </cell>
          <cell r="F1764">
            <v>2140</v>
          </cell>
          <cell r="G1764">
            <v>1940</v>
          </cell>
          <cell r="H1764">
            <v>1750</v>
          </cell>
        </row>
        <row r="1765">
          <cell r="A1765">
            <v>33020201100</v>
          </cell>
          <cell r="B1765" t="str">
            <v>面神经松解减压术</v>
          </cell>
          <cell r="C1765" t="str">
            <v>含腮腺浅叶切除</v>
          </cell>
        </row>
        <row r="1765">
          <cell r="E1765" t="str">
            <v>次</v>
          </cell>
          <cell r="F1765">
            <v>2800</v>
          </cell>
          <cell r="G1765">
            <v>2527</v>
          </cell>
          <cell r="H1765">
            <v>2280.95</v>
          </cell>
        </row>
        <row r="1766">
          <cell r="A1766">
            <v>33020201200</v>
          </cell>
          <cell r="B1766" t="str">
            <v>经耳面神经梳理术</v>
          </cell>
        </row>
        <row r="1766">
          <cell r="E1766" t="str">
            <v>次</v>
          </cell>
          <cell r="F1766">
            <v>4057</v>
          </cell>
          <cell r="G1766">
            <v>3684</v>
          </cell>
          <cell r="H1766">
            <v>3312</v>
          </cell>
        </row>
        <row r="1767">
          <cell r="A1767">
            <v>33020201300</v>
          </cell>
          <cell r="B1767" t="str">
            <v>面神经周围神经移植术</v>
          </cell>
        </row>
        <row r="1767">
          <cell r="E1767" t="str">
            <v>次</v>
          </cell>
          <cell r="F1767">
            <v>2140</v>
          </cell>
          <cell r="G1767">
            <v>1940</v>
          </cell>
          <cell r="H1767">
            <v>1750</v>
          </cell>
        </row>
        <row r="1768">
          <cell r="A1768">
            <v>33020201400</v>
          </cell>
          <cell r="B1768" t="str">
            <v>经迷路前庭神经切断术 </v>
          </cell>
        </row>
        <row r="1768">
          <cell r="E1768" t="str">
            <v>次</v>
          </cell>
          <cell r="F1768">
            <v>2140</v>
          </cell>
          <cell r="G1768">
            <v>1940</v>
          </cell>
          <cell r="H1768">
            <v>1750</v>
          </cell>
        </row>
        <row r="1769">
          <cell r="A1769">
            <v>33020201500</v>
          </cell>
          <cell r="B1769" t="str">
            <v>迷路后前庭神经切断术 </v>
          </cell>
        </row>
        <row r="1769">
          <cell r="E1769" t="str">
            <v>次</v>
          </cell>
          <cell r="F1769">
            <v>2140</v>
          </cell>
          <cell r="G1769">
            <v>1940</v>
          </cell>
          <cell r="H1769">
            <v>1750</v>
          </cell>
        </row>
        <row r="1770">
          <cell r="A1770">
            <v>33020201600</v>
          </cell>
          <cell r="B1770" t="str">
            <v>经内镜前庭神经切断术</v>
          </cell>
        </row>
        <row r="1770">
          <cell r="E1770" t="str">
            <v>次</v>
          </cell>
          <cell r="F1770">
            <v>2690</v>
          </cell>
          <cell r="G1770">
            <v>2445</v>
          </cell>
          <cell r="H1770">
            <v>2200</v>
          </cell>
        </row>
        <row r="1771">
          <cell r="A1771">
            <v>33020201700</v>
          </cell>
          <cell r="B1771" t="str">
            <v>经乙状窦后进路神经切断术</v>
          </cell>
          <cell r="C1771" t="str">
            <v>含三叉神经、舌咽神经</v>
          </cell>
        </row>
        <row r="1771">
          <cell r="E1771" t="str">
            <v>次</v>
          </cell>
          <cell r="F1771">
            <v>2365</v>
          </cell>
          <cell r="G1771">
            <v>2145</v>
          </cell>
          <cell r="H1771">
            <v>1935</v>
          </cell>
        </row>
        <row r="1772">
          <cell r="A1772">
            <v>33020201800</v>
          </cell>
          <cell r="B1772" t="str">
            <v>经颅脑脊液耳漏修补术</v>
          </cell>
        </row>
        <row r="1772">
          <cell r="E1772" t="str">
            <v>次</v>
          </cell>
          <cell r="F1772">
            <v>3015</v>
          </cell>
          <cell r="G1772">
            <v>2745</v>
          </cell>
          <cell r="H1772">
            <v>2470</v>
          </cell>
        </row>
        <row r="1773">
          <cell r="A1773">
            <v>330203</v>
          </cell>
          <cell r="B1773" t="str">
            <v>脑血管手术</v>
          </cell>
        </row>
        <row r="1773">
          <cell r="D1773" t="str">
            <v>特殊缝线</v>
          </cell>
        </row>
        <row r="1774">
          <cell r="A1774">
            <v>33020300100</v>
          </cell>
          <cell r="B1774" t="str">
            <v>颅内巨大动脉瘤夹闭切除术</v>
          </cell>
          <cell r="C1774" t="str">
            <v>不含血管重建术</v>
          </cell>
          <cell r="D1774" t="str">
            <v>动脉瘤夹</v>
          </cell>
          <cell r="E1774" t="str">
            <v>次</v>
          </cell>
          <cell r="F1774">
            <v>7060</v>
          </cell>
          <cell r="G1774">
            <v>6354</v>
          </cell>
          <cell r="H1774">
            <v>5719</v>
          </cell>
        </row>
        <row r="1775">
          <cell r="A1775">
            <v>33020300101</v>
          </cell>
          <cell r="B1775" t="str">
            <v>基底动脉瘤夹闭切除术</v>
          </cell>
          <cell r="C1775" t="str">
            <v>不含血管重建术</v>
          </cell>
          <cell r="D1775" t="str">
            <v>动脉瘤夹</v>
          </cell>
          <cell r="E1775" t="str">
            <v>次</v>
          </cell>
          <cell r="F1775">
            <v>7060</v>
          </cell>
          <cell r="G1775">
            <v>6354</v>
          </cell>
          <cell r="H1775">
            <v>5719</v>
          </cell>
        </row>
        <row r="1776">
          <cell r="A1776">
            <v>33020300102</v>
          </cell>
          <cell r="B1776" t="str">
            <v>大脑后动脉瘤夹闭切除术</v>
          </cell>
          <cell r="C1776" t="str">
            <v>不含血管重建术</v>
          </cell>
          <cell r="D1776" t="str">
            <v>动脉瘤夹</v>
          </cell>
          <cell r="E1776" t="str">
            <v>次</v>
          </cell>
          <cell r="F1776">
            <v>7060</v>
          </cell>
          <cell r="G1776">
            <v>6354</v>
          </cell>
          <cell r="H1776">
            <v>5719</v>
          </cell>
        </row>
        <row r="1777">
          <cell r="A1777">
            <v>33020300103</v>
          </cell>
          <cell r="B1777" t="str">
            <v>颅内巨大动脉瘤夹闭切除术(直径≥2.5CM）</v>
          </cell>
          <cell r="C1777" t="str">
            <v>不含血管重建术</v>
          </cell>
          <cell r="D1777" t="str">
            <v>动脉瘤夹</v>
          </cell>
          <cell r="E1777" t="str">
            <v>次</v>
          </cell>
          <cell r="F1777">
            <v>7760</v>
          </cell>
          <cell r="G1777">
            <v>6984</v>
          </cell>
          <cell r="H1777">
            <v>6286</v>
          </cell>
        </row>
        <row r="1778">
          <cell r="A1778">
            <v>33020300104</v>
          </cell>
          <cell r="B1778" t="str">
            <v>颅内巨大动脉瘤夹闭切除多夹闭一个加收</v>
          </cell>
        </row>
        <row r="1778">
          <cell r="D1778" t="str">
            <v>动脉瘤夹</v>
          </cell>
          <cell r="E1778" t="str">
            <v>个</v>
          </cell>
          <cell r="F1778">
            <v>700</v>
          </cell>
          <cell r="G1778">
            <v>700</v>
          </cell>
          <cell r="H1778">
            <v>700</v>
          </cell>
        </row>
        <row r="1779">
          <cell r="A1779">
            <v>33020300200</v>
          </cell>
          <cell r="B1779" t="str">
            <v>颅内动脉瘤夹闭术　</v>
          </cell>
        </row>
        <row r="1779">
          <cell r="D1779" t="str">
            <v>动脉瘤夹</v>
          </cell>
          <cell r="E1779" t="str">
            <v>次</v>
          </cell>
          <cell r="F1779">
            <v>6590</v>
          </cell>
          <cell r="G1779">
            <v>5992</v>
          </cell>
          <cell r="H1779">
            <v>5400</v>
          </cell>
        </row>
        <row r="1780">
          <cell r="A1780">
            <v>33020300201</v>
          </cell>
          <cell r="B1780" t="str">
            <v>颅内动脉瘤夹闭术加收(直径≥2.5CM)</v>
          </cell>
        </row>
        <row r="1780">
          <cell r="D1780" t="str">
            <v>动脉瘤夹</v>
          </cell>
          <cell r="E1780" t="str">
            <v>次</v>
          </cell>
          <cell r="F1780">
            <v>700</v>
          </cell>
          <cell r="G1780">
            <v>700</v>
          </cell>
          <cell r="H1780">
            <v>700</v>
          </cell>
        </row>
        <row r="1781">
          <cell r="A1781">
            <v>33020300202</v>
          </cell>
          <cell r="B1781" t="str">
            <v>颅内动脉瘤夹闭术多夹闭一个加收</v>
          </cell>
        </row>
        <row r="1781">
          <cell r="D1781" t="str">
            <v>动脉瘤夹</v>
          </cell>
          <cell r="E1781" t="str">
            <v>个</v>
          </cell>
          <cell r="F1781">
            <v>700</v>
          </cell>
          <cell r="G1781">
            <v>700</v>
          </cell>
          <cell r="H1781">
            <v>700</v>
          </cell>
        </row>
        <row r="1782">
          <cell r="A1782">
            <v>33020300300</v>
          </cell>
          <cell r="B1782" t="str">
            <v>颅内动脉瘤包裹术</v>
          </cell>
        </row>
        <row r="1782">
          <cell r="E1782" t="str">
            <v>次</v>
          </cell>
          <cell r="F1782">
            <v>3970</v>
          </cell>
          <cell r="G1782">
            <v>3610</v>
          </cell>
          <cell r="H1782">
            <v>3240</v>
          </cell>
        </row>
        <row r="1783">
          <cell r="A1783">
            <v>33020300400</v>
          </cell>
          <cell r="B1783" t="str">
            <v>颅内巨大动静脉畸形栓塞后切除术</v>
          </cell>
          <cell r="C1783" t="str">
            <v>含直径大于4 cm动静脉畸形</v>
          </cell>
        </row>
        <row r="1783">
          <cell r="E1783" t="str">
            <v>次</v>
          </cell>
          <cell r="F1783">
            <v>7660</v>
          </cell>
          <cell r="G1783">
            <v>6894</v>
          </cell>
          <cell r="H1783">
            <v>6205</v>
          </cell>
        </row>
        <row r="1784">
          <cell r="A1784">
            <v>33020300401</v>
          </cell>
          <cell r="B1784" t="str">
            <v>脑干周围＜4CM深部血管畸形栓塞切除术</v>
          </cell>
        </row>
        <row r="1784">
          <cell r="E1784" t="str">
            <v>次</v>
          </cell>
          <cell r="F1784">
            <v>7660</v>
          </cell>
          <cell r="G1784">
            <v>6894</v>
          </cell>
          <cell r="H1784">
            <v>6205</v>
          </cell>
        </row>
        <row r="1785">
          <cell r="A1785">
            <v>33020300402</v>
          </cell>
          <cell r="B1785" t="str">
            <v>脑室周围＜4CM深部血管畸形栓塞切除术</v>
          </cell>
        </row>
        <row r="1785">
          <cell r="E1785" t="str">
            <v>次</v>
          </cell>
          <cell r="F1785">
            <v>7660</v>
          </cell>
          <cell r="G1785">
            <v>6894</v>
          </cell>
          <cell r="H1785">
            <v>6205</v>
          </cell>
        </row>
        <row r="1786">
          <cell r="A1786">
            <v>33020300500</v>
          </cell>
          <cell r="B1786" t="str">
            <v>颅内动静脉畸形切除术</v>
          </cell>
          <cell r="C1786" t="str">
            <v>含血肿清除、小于4cm动静脉畸形切除</v>
          </cell>
        </row>
        <row r="1786">
          <cell r="E1786" t="str">
            <v>次</v>
          </cell>
          <cell r="F1786">
            <v>6012</v>
          </cell>
          <cell r="G1786">
            <v>5472.95</v>
          </cell>
          <cell r="H1786">
            <v>4934</v>
          </cell>
        </row>
        <row r="1787">
          <cell r="A1787">
            <v>33020300600</v>
          </cell>
          <cell r="B1787" t="str">
            <v>脑动脉瘤动静脉畸形切除术</v>
          </cell>
          <cell r="C1787" t="str">
            <v>含动静脉畸形直径小于4cm、动脉瘤与动静脉畸形在同一部位</v>
          </cell>
        </row>
        <row r="1787">
          <cell r="E1787" t="str">
            <v>次</v>
          </cell>
          <cell r="F1787">
            <v>5420</v>
          </cell>
          <cell r="G1787">
            <v>4930</v>
          </cell>
          <cell r="H1787">
            <v>4440</v>
          </cell>
        </row>
        <row r="1788">
          <cell r="A1788">
            <v>33020300700</v>
          </cell>
          <cell r="B1788" t="str">
            <v>颈内动脉内膜剥脱术</v>
          </cell>
        </row>
        <row r="1788">
          <cell r="E1788" t="str">
            <v>次</v>
          </cell>
          <cell r="F1788">
            <v>3239</v>
          </cell>
          <cell r="G1788">
            <v>2939</v>
          </cell>
          <cell r="H1788">
            <v>2640</v>
          </cell>
        </row>
        <row r="1789">
          <cell r="A1789">
            <v>33020300701</v>
          </cell>
          <cell r="B1789" t="str">
            <v>颈内动脉内膜剥脱+动脉成形术</v>
          </cell>
        </row>
        <row r="1789">
          <cell r="E1789" t="str">
            <v>次</v>
          </cell>
          <cell r="F1789">
            <v>3675</v>
          </cell>
          <cell r="G1789">
            <v>3308</v>
          </cell>
          <cell r="H1789">
            <v>2977</v>
          </cell>
        </row>
        <row r="1790">
          <cell r="A1790">
            <v>33020300800</v>
          </cell>
          <cell r="B1790" t="str">
            <v>椎动脉内膜剥脱术</v>
          </cell>
        </row>
        <row r="1790">
          <cell r="E1790" t="str">
            <v>次</v>
          </cell>
          <cell r="F1790">
            <v>3165</v>
          </cell>
          <cell r="G1790">
            <v>2849</v>
          </cell>
          <cell r="H1790">
            <v>2564</v>
          </cell>
        </row>
        <row r="1791">
          <cell r="A1791">
            <v>33020300801</v>
          </cell>
          <cell r="B1791" t="str">
            <v>椎动脉内膜剥脱+动脉成形术</v>
          </cell>
        </row>
        <row r="1791">
          <cell r="E1791" t="str">
            <v>次</v>
          </cell>
          <cell r="F1791">
            <v>3915</v>
          </cell>
          <cell r="G1791">
            <v>3524</v>
          </cell>
          <cell r="H1791">
            <v>3171</v>
          </cell>
        </row>
        <row r="1792">
          <cell r="A1792">
            <v>33020300900</v>
          </cell>
          <cell r="B1792" t="str">
            <v>椎动脉减压术</v>
          </cell>
        </row>
        <row r="1792">
          <cell r="E1792" t="str">
            <v>次</v>
          </cell>
          <cell r="F1792">
            <v>2000</v>
          </cell>
          <cell r="G1792">
            <v>1810</v>
          </cell>
          <cell r="H1792">
            <v>1635</v>
          </cell>
        </row>
        <row r="1793">
          <cell r="A1793">
            <v>33020301000</v>
          </cell>
          <cell r="B1793" t="str">
            <v>颈动脉外膜剥脱术（单侧）</v>
          </cell>
        </row>
        <row r="1793">
          <cell r="E1793" t="str">
            <v>次</v>
          </cell>
          <cell r="F1793">
            <v>2000</v>
          </cell>
          <cell r="G1793">
            <v>1810</v>
          </cell>
          <cell r="H1793">
            <v>1635</v>
          </cell>
        </row>
        <row r="1794">
          <cell r="A1794">
            <v>33020301001</v>
          </cell>
          <cell r="B1794" t="str">
            <v>颈动脉外膜剥脱术（双侧）</v>
          </cell>
        </row>
        <row r="1794">
          <cell r="E1794" t="str">
            <v>次</v>
          </cell>
          <cell r="F1794">
            <v>4000</v>
          </cell>
          <cell r="G1794">
            <v>3625</v>
          </cell>
          <cell r="H1794">
            <v>3275</v>
          </cell>
        </row>
        <row r="1795">
          <cell r="A1795">
            <v>33020301002</v>
          </cell>
          <cell r="B1795" t="str">
            <v>颈总动脉外膜剥脱术（单侧）</v>
          </cell>
        </row>
        <row r="1795">
          <cell r="E1795" t="str">
            <v>次</v>
          </cell>
          <cell r="F1795">
            <v>2000</v>
          </cell>
          <cell r="G1795">
            <v>1810</v>
          </cell>
          <cell r="H1795">
            <v>1635</v>
          </cell>
        </row>
        <row r="1796">
          <cell r="A1796">
            <v>33020301003</v>
          </cell>
          <cell r="B1796" t="str">
            <v>颈总动脉外膜剥脱术（双侧）</v>
          </cell>
        </row>
        <row r="1796">
          <cell r="E1796" t="str">
            <v>次</v>
          </cell>
          <cell r="F1796">
            <v>4000</v>
          </cell>
          <cell r="G1796">
            <v>3625</v>
          </cell>
          <cell r="H1796">
            <v>3275</v>
          </cell>
        </row>
        <row r="1797">
          <cell r="A1797">
            <v>33020301004</v>
          </cell>
          <cell r="B1797" t="str">
            <v>颈内动脉外膜剥脱术（单侧）</v>
          </cell>
        </row>
        <row r="1797">
          <cell r="E1797" t="str">
            <v>次</v>
          </cell>
          <cell r="F1797">
            <v>2660</v>
          </cell>
          <cell r="G1797">
            <v>2407</v>
          </cell>
          <cell r="H1797">
            <v>2175</v>
          </cell>
        </row>
        <row r="1798">
          <cell r="A1798">
            <v>33020301005</v>
          </cell>
          <cell r="B1798" t="str">
            <v>颈内动脉外膜剥脱术（双侧）</v>
          </cell>
        </row>
        <row r="1798">
          <cell r="E1798" t="str">
            <v>次</v>
          </cell>
          <cell r="F1798">
            <v>5320</v>
          </cell>
          <cell r="G1798">
            <v>4821</v>
          </cell>
          <cell r="H1798">
            <v>4356</v>
          </cell>
        </row>
        <row r="1799">
          <cell r="A1799">
            <v>33020301006</v>
          </cell>
          <cell r="B1799" t="str">
            <v>颈外动脉外膜剥脱术（单侧）</v>
          </cell>
        </row>
        <row r="1799">
          <cell r="E1799" t="str">
            <v>次</v>
          </cell>
          <cell r="F1799">
            <v>2000</v>
          </cell>
          <cell r="G1799">
            <v>1810</v>
          </cell>
          <cell r="H1799">
            <v>1635</v>
          </cell>
        </row>
        <row r="1800">
          <cell r="A1800">
            <v>33020301007</v>
          </cell>
          <cell r="B1800" t="str">
            <v>颈外动脉外膜剥脱术（双侧）</v>
          </cell>
        </row>
        <row r="1800">
          <cell r="E1800" t="str">
            <v>次</v>
          </cell>
          <cell r="F1800">
            <v>4000</v>
          </cell>
          <cell r="G1800">
            <v>3625</v>
          </cell>
          <cell r="H1800">
            <v>3275</v>
          </cell>
        </row>
        <row r="1801">
          <cell r="A1801">
            <v>33020301008</v>
          </cell>
          <cell r="B1801" t="str">
            <v>迷走神经剥离术（单侧）</v>
          </cell>
        </row>
        <row r="1801">
          <cell r="E1801" t="str">
            <v>次</v>
          </cell>
          <cell r="F1801">
            <v>2000</v>
          </cell>
          <cell r="G1801">
            <v>1810</v>
          </cell>
          <cell r="H1801">
            <v>1635</v>
          </cell>
        </row>
        <row r="1802">
          <cell r="A1802">
            <v>33020301009</v>
          </cell>
          <cell r="B1802" t="str">
            <v>迷走神经剥离术（双侧）</v>
          </cell>
        </row>
        <row r="1802">
          <cell r="E1802" t="str">
            <v>次</v>
          </cell>
          <cell r="F1802">
            <v>4000</v>
          </cell>
          <cell r="G1802">
            <v>3625</v>
          </cell>
          <cell r="H1802">
            <v>3275</v>
          </cell>
        </row>
        <row r="1803">
          <cell r="A1803">
            <v>33020301100</v>
          </cell>
          <cell r="B1803" t="str">
            <v>颈总动脉大脑中动脉吻合术</v>
          </cell>
          <cell r="C1803" t="str">
            <v> </v>
          </cell>
        </row>
        <row r="1803">
          <cell r="E1803" t="str">
            <v>次</v>
          </cell>
          <cell r="F1803">
            <v>2610</v>
          </cell>
          <cell r="G1803">
            <v>2375</v>
          </cell>
          <cell r="H1803">
            <v>2135</v>
          </cell>
        </row>
        <row r="1804">
          <cell r="A1804">
            <v>33020301101</v>
          </cell>
          <cell r="B1804" t="str">
            <v>颞浅动脉-大脑中动脉吻合术</v>
          </cell>
        </row>
        <row r="1804">
          <cell r="E1804" t="str">
            <v>次</v>
          </cell>
          <cell r="F1804">
            <v>3471</v>
          </cell>
          <cell r="G1804">
            <v>3159</v>
          </cell>
          <cell r="H1804">
            <v>2840</v>
          </cell>
        </row>
        <row r="1805">
          <cell r="A1805">
            <v>33020301200</v>
          </cell>
          <cell r="B1805" t="str">
            <v>颅外内动脉搭桥术</v>
          </cell>
        </row>
        <row r="1805">
          <cell r="E1805" t="str">
            <v>次</v>
          </cell>
          <cell r="F1805">
            <v>4389</v>
          </cell>
          <cell r="G1805">
            <v>3950</v>
          </cell>
          <cell r="H1805">
            <v>3555</v>
          </cell>
        </row>
        <row r="1806">
          <cell r="A1806">
            <v>33020301300</v>
          </cell>
          <cell r="B1806" t="str">
            <v>颞肌颞浅动脉贴敷术</v>
          </cell>
          <cell r="C1806" t="str">
            <v>含血管吻合术</v>
          </cell>
        </row>
        <row r="1806">
          <cell r="E1806" t="str">
            <v>次</v>
          </cell>
          <cell r="F1806">
            <v>3106</v>
          </cell>
          <cell r="G1806">
            <v>2826</v>
          </cell>
          <cell r="H1806">
            <v>2540</v>
          </cell>
        </row>
        <row r="1807">
          <cell r="A1807">
            <v>33020301400</v>
          </cell>
          <cell r="B1807" t="str">
            <v>颈动脉结扎术</v>
          </cell>
        </row>
        <row r="1807">
          <cell r="E1807" t="str">
            <v>次</v>
          </cell>
          <cell r="F1807">
            <v>847</v>
          </cell>
          <cell r="G1807">
            <v>762.3</v>
          </cell>
          <cell r="H1807">
            <v>686.07</v>
          </cell>
        </row>
        <row r="1808">
          <cell r="A1808">
            <v>33020301401</v>
          </cell>
          <cell r="B1808" t="str">
            <v>颈内动脉结扎术</v>
          </cell>
        </row>
        <row r="1808">
          <cell r="E1808" t="str">
            <v>次</v>
          </cell>
          <cell r="F1808">
            <v>847</v>
          </cell>
          <cell r="G1808">
            <v>762.3</v>
          </cell>
          <cell r="H1808">
            <v>686.07</v>
          </cell>
        </row>
        <row r="1809">
          <cell r="A1809">
            <v>33020301402</v>
          </cell>
          <cell r="B1809" t="str">
            <v>颈外动脉结扎术</v>
          </cell>
        </row>
        <row r="1809">
          <cell r="E1809" t="str">
            <v>次</v>
          </cell>
          <cell r="F1809">
            <v>847</v>
          </cell>
          <cell r="G1809">
            <v>762.3</v>
          </cell>
          <cell r="H1809">
            <v>686.07</v>
          </cell>
        </row>
        <row r="1810">
          <cell r="A1810">
            <v>33020301403</v>
          </cell>
          <cell r="B1810" t="str">
            <v>颈总动脉结扎术</v>
          </cell>
        </row>
        <row r="1810">
          <cell r="E1810" t="str">
            <v>次</v>
          </cell>
          <cell r="F1810">
            <v>847</v>
          </cell>
          <cell r="G1810">
            <v>762.3</v>
          </cell>
          <cell r="H1810">
            <v>686.07</v>
          </cell>
        </row>
        <row r="1811">
          <cell r="A1811">
            <v>33020301500</v>
          </cell>
          <cell r="B1811" t="str">
            <v>颅内血管重建术</v>
          </cell>
        </row>
        <row r="1811">
          <cell r="E1811" t="str">
            <v>次</v>
          </cell>
          <cell r="F1811">
            <v>7415</v>
          </cell>
          <cell r="G1811">
            <v>6743</v>
          </cell>
          <cell r="H1811">
            <v>6072</v>
          </cell>
        </row>
        <row r="1812">
          <cell r="A1812">
            <v>330204</v>
          </cell>
          <cell r="B1812" t="str">
            <v>脊髓、脊髓膜、脊髓血管手术</v>
          </cell>
        </row>
        <row r="1812">
          <cell r="D1812" t="str">
            <v>特殊缝线</v>
          </cell>
        </row>
        <row r="1813">
          <cell r="A1813">
            <v>33020400100</v>
          </cell>
          <cell r="B1813" t="str">
            <v>脊髓和神经根粘连松解术</v>
          </cell>
        </row>
        <row r="1813">
          <cell r="E1813" t="str">
            <v>次</v>
          </cell>
          <cell r="F1813">
            <v>2128</v>
          </cell>
          <cell r="G1813">
            <v>1935</v>
          </cell>
          <cell r="H1813">
            <v>1742</v>
          </cell>
        </row>
        <row r="1814">
          <cell r="A1814">
            <v>33020400200</v>
          </cell>
          <cell r="B1814" t="str">
            <v>脊髓空洞症内引流术</v>
          </cell>
        </row>
        <row r="1814">
          <cell r="D1814" t="str">
            <v>分流管</v>
          </cell>
          <cell r="E1814" t="str">
            <v>次</v>
          </cell>
          <cell r="F1814">
            <v>3051</v>
          </cell>
          <cell r="G1814">
            <v>2745.9</v>
          </cell>
          <cell r="H1814">
            <v>2471.31</v>
          </cell>
        </row>
        <row r="1815">
          <cell r="A1815">
            <v>33020400300</v>
          </cell>
          <cell r="B1815" t="str">
            <v>脊髓丘脑束切断术</v>
          </cell>
        </row>
        <row r="1815">
          <cell r="E1815" t="str">
            <v>次</v>
          </cell>
          <cell r="F1815">
            <v>2615</v>
          </cell>
          <cell r="G1815">
            <v>2353.5</v>
          </cell>
          <cell r="H1815">
            <v>2118.15</v>
          </cell>
        </row>
        <row r="1816">
          <cell r="A1816">
            <v>33020400400</v>
          </cell>
          <cell r="B1816" t="str">
            <v>脊髓栓系综合症手术</v>
          </cell>
        </row>
        <row r="1816">
          <cell r="E1816" t="str">
            <v>次</v>
          </cell>
          <cell r="F1816">
            <v>2390</v>
          </cell>
          <cell r="G1816">
            <v>1755</v>
          </cell>
          <cell r="H1816">
            <v>1585</v>
          </cell>
        </row>
        <row r="1817">
          <cell r="A1817">
            <v>33020400500</v>
          </cell>
          <cell r="B1817" t="str">
            <v>脊髓前连合切断术</v>
          </cell>
        </row>
        <row r="1817">
          <cell r="E1817" t="str">
            <v>次</v>
          </cell>
          <cell r="F1817">
            <v>2390</v>
          </cell>
          <cell r="G1817">
            <v>2170</v>
          </cell>
          <cell r="H1817">
            <v>1950</v>
          </cell>
        </row>
        <row r="1818">
          <cell r="A1818">
            <v>33020400600</v>
          </cell>
          <cell r="B1818" t="str">
            <v>椎管内脓肿切开引流术</v>
          </cell>
        </row>
        <row r="1818">
          <cell r="E1818" t="str">
            <v>次</v>
          </cell>
          <cell r="F1818">
            <v>1390</v>
          </cell>
          <cell r="G1818">
            <v>1260</v>
          </cell>
          <cell r="H1818">
            <v>1130</v>
          </cell>
        </row>
        <row r="1819">
          <cell r="A1819">
            <v>33020400601</v>
          </cell>
          <cell r="B1819" t="str">
            <v>硬膜下脓肿切开引流术</v>
          </cell>
        </row>
        <row r="1819">
          <cell r="E1819" t="str">
            <v>次</v>
          </cell>
          <cell r="F1819">
            <v>1390</v>
          </cell>
          <cell r="G1819">
            <v>1260</v>
          </cell>
          <cell r="H1819">
            <v>1130</v>
          </cell>
        </row>
        <row r="1820">
          <cell r="A1820">
            <v>33020400700</v>
          </cell>
          <cell r="B1820" t="str">
            <v>脊髓内病变切除术</v>
          </cell>
        </row>
        <row r="1820">
          <cell r="E1820" t="str">
            <v>次</v>
          </cell>
          <cell r="F1820">
            <v>6270</v>
          </cell>
          <cell r="G1820">
            <v>5643</v>
          </cell>
          <cell r="H1820">
            <v>5079</v>
          </cell>
        </row>
        <row r="1821">
          <cell r="A1821">
            <v>33020400701</v>
          </cell>
          <cell r="B1821" t="str">
            <v>髓内肿瘤切除术</v>
          </cell>
        </row>
        <row r="1821">
          <cell r="E1821" t="str">
            <v>次</v>
          </cell>
          <cell r="F1821">
            <v>6270</v>
          </cell>
          <cell r="G1821">
            <v>5643</v>
          </cell>
          <cell r="H1821">
            <v>5079</v>
          </cell>
        </row>
        <row r="1822">
          <cell r="A1822">
            <v>33020400702</v>
          </cell>
          <cell r="B1822" t="str">
            <v>髓内血肿清除术</v>
          </cell>
        </row>
        <row r="1822">
          <cell r="E1822" t="str">
            <v>次</v>
          </cell>
          <cell r="F1822">
            <v>6270</v>
          </cell>
          <cell r="G1822">
            <v>5643</v>
          </cell>
          <cell r="H1822">
            <v>5079</v>
          </cell>
        </row>
        <row r="1823">
          <cell r="A1823">
            <v>33020400800</v>
          </cell>
          <cell r="B1823" t="str">
            <v>脊髓硬膜外病变切除术</v>
          </cell>
          <cell r="C1823" t="str">
            <v>不含硬脊膜下、脊髓内肿瘤</v>
          </cell>
        </row>
        <row r="1823">
          <cell r="E1823" t="str">
            <v>次</v>
          </cell>
          <cell r="F1823">
            <v>3910</v>
          </cell>
          <cell r="G1823">
            <v>3545</v>
          </cell>
          <cell r="H1823">
            <v>3199</v>
          </cell>
        </row>
        <row r="1824">
          <cell r="A1824">
            <v>33020400801</v>
          </cell>
          <cell r="B1824" t="str">
            <v>脊髓硬脊膜外肿瘤切除术</v>
          </cell>
          <cell r="C1824" t="str">
            <v>不含硬脊膜下、脊髓内肿瘤</v>
          </cell>
        </row>
        <row r="1824">
          <cell r="E1824" t="str">
            <v>次</v>
          </cell>
          <cell r="F1824">
            <v>3910</v>
          </cell>
          <cell r="G1824">
            <v>3545</v>
          </cell>
          <cell r="H1824">
            <v>3199</v>
          </cell>
        </row>
        <row r="1825">
          <cell r="A1825">
            <v>33020400802</v>
          </cell>
          <cell r="B1825" t="str">
            <v>脊髓硬脊膜外血肿切除术</v>
          </cell>
          <cell r="C1825" t="str">
            <v>不含硬脊膜下、脊髓内肿瘤</v>
          </cell>
        </row>
        <row r="1825">
          <cell r="E1825" t="str">
            <v>次</v>
          </cell>
          <cell r="F1825">
            <v>3910</v>
          </cell>
          <cell r="G1825">
            <v>3545</v>
          </cell>
          <cell r="H1825">
            <v>3199</v>
          </cell>
        </row>
        <row r="1826">
          <cell r="A1826">
            <v>33020400803</v>
          </cell>
          <cell r="B1826" t="str">
            <v>脊髓硬脊膜外结核瘤切除术</v>
          </cell>
          <cell r="C1826" t="str">
            <v>不含硬脊膜下、脊髓内肿瘤</v>
          </cell>
        </row>
        <row r="1826">
          <cell r="E1826" t="str">
            <v>次</v>
          </cell>
          <cell r="F1826">
            <v>3910</v>
          </cell>
          <cell r="G1826">
            <v>3545</v>
          </cell>
          <cell r="H1826">
            <v>3199</v>
          </cell>
        </row>
        <row r="1827">
          <cell r="A1827">
            <v>33020400804</v>
          </cell>
          <cell r="B1827" t="str">
            <v>脊髓硬脊膜外转移瘤切除术</v>
          </cell>
          <cell r="C1827" t="str">
            <v>不含硬脊膜下、脊髓内肿瘤</v>
          </cell>
        </row>
        <row r="1827">
          <cell r="E1827" t="str">
            <v>次</v>
          </cell>
          <cell r="F1827">
            <v>3910</v>
          </cell>
          <cell r="G1827">
            <v>3545</v>
          </cell>
          <cell r="H1827">
            <v>3199</v>
          </cell>
        </row>
        <row r="1828">
          <cell r="A1828">
            <v>33020400900</v>
          </cell>
          <cell r="B1828" t="str">
            <v>髓外硬脊膜下病变切除术</v>
          </cell>
          <cell r="C1828" t="str">
            <v>不含脊髓内肿瘤</v>
          </cell>
        </row>
        <row r="1828">
          <cell r="E1828" t="str">
            <v>次</v>
          </cell>
          <cell r="F1828">
            <v>4000</v>
          </cell>
          <cell r="G1828">
            <v>3600</v>
          </cell>
          <cell r="H1828">
            <v>3240</v>
          </cell>
        </row>
        <row r="1829">
          <cell r="A1829">
            <v>33020400901</v>
          </cell>
          <cell r="B1829" t="str">
            <v>髓外硬脊膜下肿瘤切除术</v>
          </cell>
          <cell r="C1829" t="str">
            <v>不含脊髓内肿瘤</v>
          </cell>
        </row>
        <row r="1829">
          <cell r="E1829" t="str">
            <v>次</v>
          </cell>
          <cell r="F1829">
            <v>4000</v>
          </cell>
          <cell r="G1829">
            <v>3600</v>
          </cell>
          <cell r="H1829">
            <v>3240</v>
          </cell>
        </row>
        <row r="1830">
          <cell r="A1830">
            <v>33020400902</v>
          </cell>
          <cell r="B1830" t="str">
            <v>髓外硬脊膜下血肿切除术</v>
          </cell>
          <cell r="C1830" t="str">
            <v>不含脊髓内肿瘤</v>
          </cell>
        </row>
        <row r="1830">
          <cell r="E1830" t="str">
            <v>次</v>
          </cell>
          <cell r="F1830">
            <v>4000</v>
          </cell>
          <cell r="G1830">
            <v>3600</v>
          </cell>
          <cell r="H1830">
            <v>3240</v>
          </cell>
        </row>
        <row r="1831">
          <cell r="A1831">
            <v>33020401000</v>
          </cell>
          <cell r="B1831" t="str">
            <v>脊髓外露修补术</v>
          </cell>
        </row>
        <row r="1831">
          <cell r="E1831" t="str">
            <v>次</v>
          </cell>
          <cell r="F1831">
            <v>1879</v>
          </cell>
          <cell r="G1831">
            <v>1691</v>
          </cell>
          <cell r="H1831">
            <v>1522</v>
          </cell>
        </row>
        <row r="1832">
          <cell r="A1832">
            <v>33020401100</v>
          </cell>
          <cell r="B1832" t="str">
            <v>脊髓动静脉畸形切除术</v>
          </cell>
        </row>
        <row r="1832">
          <cell r="E1832" t="str">
            <v>次</v>
          </cell>
          <cell r="F1832">
            <v>4560</v>
          </cell>
          <cell r="G1832">
            <v>4140</v>
          </cell>
          <cell r="H1832">
            <v>3720</v>
          </cell>
        </row>
        <row r="1833">
          <cell r="A1833">
            <v>33020401200</v>
          </cell>
          <cell r="B1833" t="str">
            <v>脊髓蛛网膜下腔腹腔分流术</v>
          </cell>
        </row>
        <row r="1833">
          <cell r="E1833" t="str">
            <v>次</v>
          </cell>
          <cell r="F1833">
            <v>1390</v>
          </cell>
          <cell r="G1833">
            <v>1260</v>
          </cell>
          <cell r="H1833">
            <v>1130</v>
          </cell>
        </row>
        <row r="1834">
          <cell r="A1834">
            <v>33020401300</v>
          </cell>
          <cell r="B1834" t="str">
            <v>脊髓蛛网膜下腔输尿管分流术</v>
          </cell>
        </row>
        <row r="1834">
          <cell r="E1834" t="str">
            <v>次</v>
          </cell>
          <cell r="F1834">
            <v>1390</v>
          </cell>
          <cell r="G1834">
            <v>1260</v>
          </cell>
          <cell r="H1834">
            <v>1130</v>
          </cell>
        </row>
        <row r="1835">
          <cell r="A1835">
            <v>33020401400</v>
          </cell>
          <cell r="B1835" t="str">
            <v>选择性脊神经后根切断术（SPR）</v>
          </cell>
        </row>
        <row r="1835">
          <cell r="E1835" t="str">
            <v>次</v>
          </cell>
          <cell r="F1835">
            <v>2574</v>
          </cell>
          <cell r="G1835">
            <v>2334</v>
          </cell>
          <cell r="H1835">
            <v>2108</v>
          </cell>
        </row>
        <row r="1836">
          <cell r="A1836">
            <v>33020401500</v>
          </cell>
          <cell r="B1836" t="str">
            <v>胸腰交感神经节切断术</v>
          </cell>
          <cell r="C1836" t="str">
            <v>含切除多个神经节</v>
          </cell>
        </row>
        <row r="1836">
          <cell r="E1836" t="str">
            <v>次</v>
          </cell>
          <cell r="F1836">
            <v>2766</v>
          </cell>
          <cell r="G1836">
            <v>2507</v>
          </cell>
          <cell r="H1836">
            <v>2261</v>
          </cell>
        </row>
        <row r="1837">
          <cell r="A1837">
            <v>33020401600</v>
          </cell>
          <cell r="B1837" t="str">
            <v>经胸腔镜交感神经链切除术</v>
          </cell>
        </row>
        <row r="1837">
          <cell r="E1837" t="str">
            <v>次</v>
          </cell>
          <cell r="F1837">
            <v>5254</v>
          </cell>
          <cell r="G1837">
            <v>4761</v>
          </cell>
          <cell r="H1837">
            <v>4283</v>
          </cell>
        </row>
        <row r="1838">
          <cell r="A1838">
            <v>33020401700</v>
          </cell>
          <cell r="B1838" t="str">
            <v>腰骶部潜毛窦切除术</v>
          </cell>
        </row>
        <row r="1838">
          <cell r="E1838" t="str">
            <v>次</v>
          </cell>
          <cell r="F1838">
            <v>2474</v>
          </cell>
          <cell r="G1838">
            <v>2241</v>
          </cell>
          <cell r="H1838">
            <v>2028</v>
          </cell>
        </row>
        <row r="1839">
          <cell r="A1839">
            <v>33020401800</v>
          </cell>
          <cell r="B1839" t="str">
            <v>经皮穿刺骶神经囊肿治疗术</v>
          </cell>
        </row>
        <row r="1839">
          <cell r="E1839" t="str">
            <v>次</v>
          </cell>
          <cell r="F1839">
            <v>1860</v>
          </cell>
          <cell r="G1839">
            <v>1685</v>
          </cell>
          <cell r="H1839">
            <v>1525</v>
          </cell>
        </row>
        <row r="1840">
          <cell r="A1840">
            <v>33020401900</v>
          </cell>
          <cell r="B1840" t="str">
            <v>马尾神经 吻合术</v>
          </cell>
        </row>
        <row r="1840">
          <cell r="E1840" t="str">
            <v>次</v>
          </cell>
          <cell r="F1840">
            <v>2425</v>
          </cell>
          <cell r="G1840">
            <v>2200</v>
          </cell>
          <cell r="H1840">
            <v>1975</v>
          </cell>
        </row>
        <row r="1841">
          <cell r="A1841">
            <v>33020402000</v>
          </cell>
          <cell r="B1841" t="str">
            <v>脑脊液置换术</v>
          </cell>
          <cell r="C1841" t="str">
            <v>指脑室穿刺置入引流管或腰大池穿刺置管，接外引流</v>
          </cell>
          <cell r="D1841" t="str">
            <v>引流装置</v>
          </cell>
          <cell r="E1841" t="str">
            <v>次</v>
          </cell>
          <cell r="F1841">
            <v>578.55</v>
          </cell>
          <cell r="G1841">
            <v>532</v>
          </cell>
          <cell r="H1841">
            <v>479</v>
          </cell>
        </row>
        <row r="1842">
          <cell r="A1842">
            <v>33020402100</v>
          </cell>
          <cell r="B1842" t="str">
            <v>欧玛亚（Omaya）管置入术</v>
          </cell>
        </row>
        <row r="1842">
          <cell r="E1842" t="str">
            <v>次</v>
          </cell>
          <cell r="F1842">
            <v>1403</v>
          </cell>
          <cell r="G1842">
            <v>1277</v>
          </cell>
          <cell r="H1842">
            <v>1157</v>
          </cell>
        </row>
        <row r="1843">
          <cell r="A1843">
            <v>3303</v>
          </cell>
          <cell r="B1843" t="str">
            <v>3．内分泌系统手术</v>
          </cell>
        </row>
        <row r="1844">
          <cell r="A1844">
            <v>33030000100</v>
          </cell>
          <cell r="B1844" t="str">
            <v>垂体细胞移植术</v>
          </cell>
          <cell r="C1844" t="str">
            <v>含细胞制备</v>
          </cell>
        </row>
        <row r="1844">
          <cell r="E1844" t="str">
            <v>次</v>
          </cell>
          <cell r="F1844">
            <v>3665</v>
          </cell>
          <cell r="G1844">
            <v>3325</v>
          </cell>
          <cell r="H1844">
            <v>2990</v>
          </cell>
        </row>
        <row r="1845">
          <cell r="A1845">
            <v>33030000200</v>
          </cell>
          <cell r="B1845" t="str">
            <v>甲状旁腺腺瘤切除术</v>
          </cell>
        </row>
        <row r="1845">
          <cell r="E1845" t="str">
            <v>次</v>
          </cell>
          <cell r="F1845">
            <v>2886</v>
          </cell>
          <cell r="G1845">
            <v>2627</v>
          </cell>
          <cell r="H1845">
            <v>2367</v>
          </cell>
        </row>
        <row r="1846">
          <cell r="A1846">
            <v>33030000300</v>
          </cell>
          <cell r="B1846" t="str">
            <v>甲状旁腺大部切除术</v>
          </cell>
        </row>
        <row r="1846">
          <cell r="E1846" t="str">
            <v>次</v>
          </cell>
          <cell r="F1846">
            <v>2886</v>
          </cell>
          <cell r="G1846">
            <v>2627</v>
          </cell>
          <cell r="H1846">
            <v>2367</v>
          </cell>
        </row>
        <row r="1847">
          <cell r="A1847">
            <v>33030000400</v>
          </cell>
          <cell r="B1847" t="str">
            <v>甲状旁腺移植术</v>
          </cell>
        </row>
        <row r="1847">
          <cell r="E1847" t="str">
            <v>次</v>
          </cell>
          <cell r="F1847">
            <v>2886</v>
          </cell>
          <cell r="G1847">
            <v>2627</v>
          </cell>
          <cell r="H1847">
            <v>2367</v>
          </cell>
        </row>
        <row r="1848">
          <cell r="A1848">
            <v>33030000500</v>
          </cell>
          <cell r="B1848" t="str">
            <v>甲状旁腺细胞移植术</v>
          </cell>
          <cell r="C1848" t="str">
            <v>含细胞制备</v>
          </cell>
        </row>
        <row r="1848">
          <cell r="E1848" t="str">
            <v>次</v>
          </cell>
          <cell r="F1848">
            <v>2170</v>
          </cell>
          <cell r="G1848">
            <v>1975</v>
          </cell>
          <cell r="H1848">
            <v>1780</v>
          </cell>
        </row>
        <row r="1849">
          <cell r="A1849">
            <v>33030000600</v>
          </cell>
          <cell r="B1849" t="str">
            <v>甲状旁腺癌根治术</v>
          </cell>
        </row>
        <row r="1849">
          <cell r="E1849" t="str">
            <v>次</v>
          </cell>
          <cell r="F1849">
            <v>2860</v>
          </cell>
          <cell r="G1849">
            <v>2600</v>
          </cell>
          <cell r="H1849">
            <v>2340</v>
          </cell>
        </row>
        <row r="1850">
          <cell r="A1850">
            <v>33030000800</v>
          </cell>
          <cell r="B1850" t="str">
            <v>甲状腺部分切除术（单侧）</v>
          </cell>
        </row>
        <row r="1850">
          <cell r="E1850" t="str">
            <v>次</v>
          </cell>
          <cell r="F1850">
            <v>1816</v>
          </cell>
          <cell r="G1850">
            <v>1643</v>
          </cell>
          <cell r="H1850">
            <v>1490</v>
          </cell>
        </row>
        <row r="1851">
          <cell r="A1851">
            <v>33030000801</v>
          </cell>
          <cell r="B1851" t="str">
            <v>甲状腺部分切除术（双侧）</v>
          </cell>
        </row>
        <row r="1851">
          <cell r="E1851" t="str">
            <v>次</v>
          </cell>
          <cell r="F1851">
            <v>2720</v>
          </cell>
          <cell r="G1851">
            <v>2461</v>
          </cell>
          <cell r="H1851">
            <v>2228</v>
          </cell>
        </row>
        <row r="1852">
          <cell r="A1852">
            <v>33030000802</v>
          </cell>
          <cell r="B1852" t="str">
            <v>甲状腺瘤及囊肿切除术（单侧）</v>
          </cell>
        </row>
        <row r="1852">
          <cell r="E1852" t="str">
            <v>次</v>
          </cell>
          <cell r="F1852">
            <v>1816</v>
          </cell>
          <cell r="G1852">
            <v>1643</v>
          </cell>
          <cell r="H1852">
            <v>1490</v>
          </cell>
        </row>
        <row r="1853">
          <cell r="A1853">
            <v>33030000803</v>
          </cell>
          <cell r="B1853" t="str">
            <v>甲状腺瘤及囊肿切除术（双侧）</v>
          </cell>
        </row>
        <row r="1853">
          <cell r="E1853" t="str">
            <v>次</v>
          </cell>
          <cell r="F1853">
            <v>2720</v>
          </cell>
          <cell r="G1853">
            <v>2461</v>
          </cell>
          <cell r="H1853">
            <v>2228</v>
          </cell>
        </row>
        <row r="1854">
          <cell r="A1854">
            <v>33030000900</v>
          </cell>
          <cell r="B1854" t="str">
            <v>甲状腺次全切除术(单侧)</v>
          </cell>
        </row>
        <row r="1854">
          <cell r="E1854" t="str">
            <v>次</v>
          </cell>
          <cell r="F1854">
            <v>1816</v>
          </cell>
          <cell r="G1854">
            <v>1643</v>
          </cell>
          <cell r="H1854">
            <v>1490</v>
          </cell>
        </row>
        <row r="1855">
          <cell r="A1855">
            <v>33030000901</v>
          </cell>
          <cell r="B1855" t="str">
            <v>甲状腺次全切除术（双侧）</v>
          </cell>
        </row>
        <row r="1855">
          <cell r="E1855" t="str">
            <v>次</v>
          </cell>
          <cell r="F1855">
            <v>2720</v>
          </cell>
          <cell r="G1855">
            <v>2461</v>
          </cell>
          <cell r="H1855">
            <v>2228</v>
          </cell>
        </row>
        <row r="1856">
          <cell r="A1856">
            <v>33030001000</v>
          </cell>
          <cell r="B1856" t="str">
            <v>甲状腺全切术(单侧)</v>
          </cell>
        </row>
        <row r="1856">
          <cell r="E1856" t="str">
            <v>次</v>
          </cell>
          <cell r="F1856">
            <v>1902</v>
          </cell>
          <cell r="G1856">
            <v>1729</v>
          </cell>
          <cell r="H1856">
            <v>1556</v>
          </cell>
        </row>
        <row r="1857">
          <cell r="A1857">
            <v>33030001001</v>
          </cell>
          <cell r="B1857" t="str">
            <v>甲状腺全切术(双侧)</v>
          </cell>
        </row>
        <row r="1857">
          <cell r="E1857" t="str">
            <v>次</v>
          </cell>
          <cell r="F1857">
            <v>2853</v>
          </cell>
          <cell r="G1857">
            <v>2594</v>
          </cell>
          <cell r="H1857">
            <v>2334</v>
          </cell>
        </row>
        <row r="1858">
          <cell r="A1858">
            <v>33030001100</v>
          </cell>
          <cell r="B1858" t="str">
            <v>甲状腺癌根治术（单侧）</v>
          </cell>
        </row>
        <row r="1858">
          <cell r="E1858" t="str">
            <v>次</v>
          </cell>
          <cell r="F1858">
            <v>3957</v>
          </cell>
          <cell r="G1858">
            <v>3591</v>
          </cell>
          <cell r="H1858">
            <v>3232</v>
          </cell>
        </row>
        <row r="1859">
          <cell r="A1859">
            <v>33030001101</v>
          </cell>
          <cell r="B1859" t="str">
            <v>甲状腺癌根治术（双侧）</v>
          </cell>
        </row>
        <row r="1859">
          <cell r="E1859" t="str">
            <v>次</v>
          </cell>
          <cell r="F1859">
            <v>5939</v>
          </cell>
          <cell r="G1859">
            <v>5393</v>
          </cell>
          <cell r="H1859">
            <v>4848</v>
          </cell>
        </row>
        <row r="1860">
          <cell r="A1860">
            <v>33030001200</v>
          </cell>
          <cell r="B1860" t="str">
            <v>甲状腺癌扩大根治术（单侧）</v>
          </cell>
          <cell r="C1860" t="str">
            <v>含甲状腺癌切除、同侧淋巴结清扫、所累及颈其它结构切除</v>
          </cell>
        </row>
        <row r="1860">
          <cell r="E1860" t="str">
            <v>次</v>
          </cell>
          <cell r="F1860">
            <v>5081</v>
          </cell>
          <cell r="G1860">
            <v>4615</v>
          </cell>
          <cell r="H1860">
            <v>4150</v>
          </cell>
        </row>
        <row r="1861">
          <cell r="A1861">
            <v>33030001201</v>
          </cell>
          <cell r="B1861" t="str">
            <v>甲状腺癌扩大根治术（双侧）</v>
          </cell>
        </row>
        <row r="1861">
          <cell r="E1861" t="str">
            <v>次</v>
          </cell>
          <cell r="F1861">
            <v>7082</v>
          </cell>
          <cell r="G1861">
            <v>6431</v>
          </cell>
          <cell r="H1861">
            <v>5779</v>
          </cell>
        </row>
        <row r="1862">
          <cell r="A1862">
            <v>33030001300</v>
          </cell>
          <cell r="B1862" t="str">
            <v>甲状腺癌根治术联合胸骨劈开上纵隔清扫术</v>
          </cell>
        </row>
        <row r="1862">
          <cell r="E1862" t="str">
            <v>次</v>
          </cell>
          <cell r="F1862">
            <v>3835</v>
          </cell>
          <cell r="G1862">
            <v>3485</v>
          </cell>
          <cell r="H1862">
            <v>3135</v>
          </cell>
        </row>
        <row r="1863">
          <cell r="A1863">
            <v>33030001400</v>
          </cell>
          <cell r="B1863" t="str">
            <v>甲状腺细胞移植术</v>
          </cell>
          <cell r="C1863" t="str">
            <v>含细胞制备</v>
          </cell>
        </row>
        <row r="1863">
          <cell r="E1863" t="str">
            <v>次 </v>
          </cell>
          <cell r="F1863">
            <v>1470</v>
          </cell>
          <cell r="G1863">
            <v>1340</v>
          </cell>
          <cell r="H1863">
            <v>1210</v>
          </cell>
        </row>
        <row r="1864">
          <cell r="A1864">
            <v>33030001500</v>
          </cell>
          <cell r="B1864" t="str">
            <v>甲状舌管瘘切除术</v>
          </cell>
        </row>
        <row r="1864">
          <cell r="E1864" t="str">
            <v>次</v>
          </cell>
          <cell r="F1864">
            <v>1516</v>
          </cell>
          <cell r="G1864">
            <v>1383</v>
          </cell>
          <cell r="H1864">
            <v>1244</v>
          </cell>
        </row>
        <row r="1865">
          <cell r="A1865">
            <v>33030001501</v>
          </cell>
          <cell r="B1865" t="str">
            <v>甲状舌管囊肿切除术</v>
          </cell>
        </row>
        <row r="1865">
          <cell r="E1865" t="str">
            <v>次</v>
          </cell>
          <cell r="F1865">
            <v>1140</v>
          </cell>
          <cell r="G1865">
            <v>1040</v>
          </cell>
          <cell r="H1865">
            <v>935</v>
          </cell>
        </row>
        <row r="1866">
          <cell r="A1866">
            <v>33030001600</v>
          </cell>
          <cell r="B1866" t="str">
            <v>胎儿甲状腺移植术</v>
          </cell>
        </row>
        <row r="1866">
          <cell r="E1866" t="str">
            <v>次</v>
          </cell>
          <cell r="F1866">
            <v>1470</v>
          </cell>
          <cell r="G1866">
            <v>1340</v>
          </cell>
          <cell r="H1866">
            <v>1210</v>
          </cell>
        </row>
        <row r="1867">
          <cell r="A1867">
            <v>33030001700</v>
          </cell>
          <cell r="B1867" t="str">
            <v>喉返神经探查术</v>
          </cell>
        </row>
        <row r="1867">
          <cell r="E1867" t="str">
            <v>次</v>
          </cell>
          <cell r="F1867">
            <v>2853</v>
          </cell>
          <cell r="G1867">
            <v>2594</v>
          </cell>
          <cell r="H1867">
            <v>2334</v>
          </cell>
        </row>
        <row r="1868">
          <cell r="A1868">
            <v>33030001701</v>
          </cell>
          <cell r="B1868" t="str">
            <v>喉返神经吻合术</v>
          </cell>
        </row>
        <row r="1868">
          <cell r="E1868" t="str">
            <v>次</v>
          </cell>
          <cell r="F1868">
            <v>2145</v>
          </cell>
          <cell r="G1868">
            <v>1950</v>
          </cell>
          <cell r="H1868">
            <v>1755</v>
          </cell>
        </row>
        <row r="1869">
          <cell r="A1869">
            <v>33030001702</v>
          </cell>
          <cell r="B1869" t="str">
            <v>喉返神经移植术</v>
          </cell>
        </row>
        <row r="1869">
          <cell r="E1869" t="str">
            <v>次</v>
          </cell>
          <cell r="F1869">
            <v>2145</v>
          </cell>
          <cell r="G1869">
            <v>1950</v>
          </cell>
          <cell r="H1869">
            <v>1755</v>
          </cell>
        </row>
        <row r="1870">
          <cell r="A1870">
            <v>33030001800</v>
          </cell>
          <cell r="B1870" t="str">
            <v>胸腺切除术</v>
          </cell>
        </row>
        <row r="1870">
          <cell r="E1870" t="str">
            <v>次</v>
          </cell>
          <cell r="F1870">
            <v>2973</v>
          </cell>
          <cell r="G1870">
            <v>2700</v>
          </cell>
          <cell r="H1870">
            <v>2421</v>
          </cell>
        </row>
        <row r="1871">
          <cell r="A1871">
            <v>33030001801</v>
          </cell>
          <cell r="B1871" t="str">
            <v>胸腺肿瘤切除术</v>
          </cell>
        </row>
        <row r="1871">
          <cell r="E1871" t="str">
            <v>次</v>
          </cell>
          <cell r="F1871">
            <v>2235</v>
          </cell>
          <cell r="G1871">
            <v>2030</v>
          </cell>
          <cell r="H1871">
            <v>1820</v>
          </cell>
        </row>
        <row r="1872">
          <cell r="A1872">
            <v>33030001900</v>
          </cell>
          <cell r="B1872" t="str">
            <v>胸腺原位移植术</v>
          </cell>
        </row>
        <row r="1872">
          <cell r="E1872" t="str">
            <v>次</v>
          </cell>
          <cell r="F1872">
            <v>2550</v>
          </cell>
          <cell r="G1872">
            <v>2315</v>
          </cell>
          <cell r="H1872">
            <v>2080</v>
          </cell>
        </row>
        <row r="1873">
          <cell r="A1873">
            <v>33030001901</v>
          </cell>
          <cell r="B1873" t="str">
            <v>胸腺异位移植术</v>
          </cell>
        </row>
        <row r="1873">
          <cell r="E1873" t="str">
            <v>次</v>
          </cell>
          <cell r="F1873">
            <v>2550</v>
          </cell>
          <cell r="G1873">
            <v>2315</v>
          </cell>
          <cell r="H1873">
            <v>2080</v>
          </cell>
        </row>
        <row r="1874">
          <cell r="A1874">
            <v>33030002000</v>
          </cell>
          <cell r="B1874" t="str">
            <v>胸腺细胞移植术</v>
          </cell>
          <cell r="C1874" t="str">
            <v>含细胞制备</v>
          </cell>
        </row>
        <row r="1874">
          <cell r="E1874" t="str">
            <v>次</v>
          </cell>
          <cell r="F1874">
            <v>2550</v>
          </cell>
          <cell r="G1874">
            <v>2315</v>
          </cell>
          <cell r="H1874">
            <v>2080</v>
          </cell>
        </row>
        <row r="1875">
          <cell r="A1875">
            <v>33030002100</v>
          </cell>
          <cell r="B1875" t="str">
            <v>肾上腺切除术（单侧）</v>
          </cell>
          <cell r="C1875" t="str">
            <v>指全切或部分切除。含腺瘤、囊肿切除</v>
          </cell>
        </row>
        <row r="1875">
          <cell r="E1875" t="str">
            <v>次</v>
          </cell>
          <cell r="F1875">
            <v>2973</v>
          </cell>
          <cell r="G1875">
            <v>2700</v>
          </cell>
          <cell r="H1875">
            <v>2421</v>
          </cell>
        </row>
        <row r="1876">
          <cell r="A1876">
            <v>33030002101</v>
          </cell>
          <cell r="B1876" t="str">
            <v>肾上腺切除术（双侧）</v>
          </cell>
          <cell r="C1876" t="str">
            <v>指全切或部分切除。含腺瘤、囊肿切除</v>
          </cell>
        </row>
        <row r="1876">
          <cell r="E1876" t="str">
            <v>次</v>
          </cell>
          <cell r="F1876">
            <v>4462</v>
          </cell>
          <cell r="G1876">
            <v>4043</v>
          </cell>
          <cell r="H1876">
            <v>3631</v>
          </cell>
        </row>
        <row r="1877">
          <cell r="A1877">
            <v>33030002200</v>
          </cell>
          <cell r="B1877" t="str">
            <v>肾上腺嗜铬细胞瘤切除术(单侧)</v>
          </cell>
        </row>
        <row r="1877">
          <cell r="E1877" t="str">
            <v>次</v>
          </cell>
          <cell r="F1877">
            <v>3112</v>
          </cell>
          <cell r="G1877">
            <v>2833</v>
          </cell>
          <cell r="H1877">
            <v>2554</v>
          </cell>
        </row>
        <row r="1878">
          <cell r="A1878">
            <v>33030002201</v>
          </cell>
          <cell r="B1878" t="str">
            <v>肾上腺嗜铬细胞瘤切除术（双侧）</v>
          </cell>
        </row>
        <row r="1878">
          <cell r="E1878" t="str">
            <v>次</v>
          </cell>
          <cell r="F1878">
            <v>4668</v>
          </cell>
          <cell r="G1878">
            <v>4256</v>
          </cell>
          <cell r="H1878">
            <v>3837</v>
          </cell>
        </row>
        <row r="1879">
          <cell r="A1879">
            <v>33030002300</v>
          </cell>
          <cell r="B1879" t="str">
            <v>恶性嗜铬细胞瘤根治术(单侧)</v>
          </cell>
        </row>
        <row r="1879">
          <cell r="E1879" t="str">
            <v>次</v>
          </cell>
          <cell r="F1879">
            <v>3000</v>
          </cell>
          <cell r="G1879">
            <v>2730</v>
          </cell>
          <cell r="H1879">
            <v>2455</v>
          </cell>
        </row>
        <row r="1880">
          <cell r="A1880">
            <v>33030002301</v>
          </cell>
          <cell r="B1880" t="str">
            <v>恶性嗜铬细胞瘤根治术（双侧）</v>
          </cell>
        </row>
        <row r="1880">
          <cell r="E1880" t="str">
            <v>次</v>
          </cell>
          <cell r="F1880">
            <v>4505</v>
          </cell>
          <cell r="G1880">
            <v>4095</v>
          </cell>
          <cell r="H1880">
            <v>3685</v>
          </cell>
        </row>
        <row r="1881">
          <cell r="A1881">
            <v>33030002302</v>
          </cell>
          <cell r="B1881" t="str">
            <v>异位嗜铬细胞瘤根治术(单侧)</v>
          </cell>
        </row>
        <row r="1881">
          <cell r="E1881" t="str">
            <v>次</v>
          </cell>
          <cell r="F1881">
            <v>3000</v>
          </cell>
          <cell r="G1881">
            <v>2730</v>
          </cell>
          <cell r="H1881">
            <v>2455</v>
          </cell>
        </row>
        <row r="1882">
          <cell r="A1882">
            <v>33030002303</v>
          </cell>
          <cell r="B1882" t="str">
            <v>异位嗜铬细胞瘤根治术（双侧）</v>
          </cell>
        </row>
        <row r="1882">
          <cell r="E1882" t="str">
            <v>次</v>
          </cell>
          <cell r="F1882">
            <v>4330</v>
          </cell>
          <cell r="G1882">
            <v>3935</v>
          </cell>
          <cell r="H1882">
            <v>3545</v>
          </cell>
        </row>
        <row r="1883">
          <cell r="A1883">
            <v>33030002400</v>
          </cell>
          <cell r="B1883" t="str">
            <v>微囊化牛肾上腺嗜铬细胞（BCC）移植术</v>
          </cell>
        </row>
        <row r="1883">
          <cell r="E1883" t="str">
            <v>次</v>
          </cell>
          <cell r="F1883">
            <v>2275</v>
          </cell>
          <cell r="G1883">
            <v>2060</v>
          </cell>
          <cell r="H1883">
            <v>1860</v>
          </cell>
        </row>
        <row r="1884">
          <cell r="A1884">
            <v>33030002500</v>
          </cell>
          <cell r="B1884" t="str">
            <v>肾上腺移植术</v>
          </cell>
        </row>
        <row r="1884">
          <cell r="E1884" t="str">
            <v>次</v>
          </cell>
          <cell r="F1884">
            <v>2485</v>
          </cell>
          <cell r="G1884">
            <v>2260</v>
          </cell>
          <cell r="H1884">
            <v>2035</v>
          </cell>
        </row>
        <row r="1885">
          <cell r="A1885">
            <v>33030090100</v>
          </cell>
          <cell r="B1885" t="str">
            <v>使用超声切割止血刀加收（内分泌系统手术）</v>
          </cell>
        </row>
        <row r="1885">
          <cell r="E1885" t="str">
            <v>例</v>
          </cell>
          <cell r="F1885">
            <v>810</v>
          </cell>
          <cell r="G1885">
            <v>810</v>
          </cell>
          <cell r="H1885">
            <v>810</v>
          </cell>
        </row>
        <row r="1886">
          <cell r="A1886">
            <v>33030090102</v>
          </cell>
          <cell r="B1886" t="str">
            <v>使用带吸刮功能手术解剖器加收（内分泌系统手术）</v>
          </cell>
        </row>
        <row r="1886">
          <cell r="E1886" t="str">
            <v>人次</v>
          </cell>
          <cell r="F1886">
            <v>200</v>
          </cell>
          <cell r="G1886">
            <v>200</v>
          </cell>
          <cell r="H1886">
            <v>200</v>
          </cell>
        </row>
        <row r="1887">
          <cell r="A1887">
            <v>3304</v>
          </cell>
          <cell r="B1887" t="str">
            <v>4．眼部手术</v>
          </cell>
        </row>
        <row r="1887">
          <cell r="D1887" t="str">
            <v>特殊缝线</v>
          </cell>
        </row>
        <row r="1888">
          <cell r="A1888">
            <v>330401</v>
          </cell>
          <cell r="B1888" t="str">
            <v>眼睑手术</v>
          </cell>
        </row>
        <row r="1889">
          <cell r="A1889">
            <v>33040100100</v>
          </cell>
          <cell r="B1889" t="str">
            <v>眼睑肿物切除术</v>
          </cell>
        </row>
        <row r="1889">
          <cell r="E1889" t="str">
            <v>次</v>
          </cell>
          <cell r="F1889">
            <v>299</v>
          </cell>
          <cell r="G1889">
            <v>266</v>
          </cell>
          <cell r="H1889">
            <v>233</v>
          </cell>
        </row>
        <row r="1890">
          <cell r="A1890">
            <v>33040100101</v>
          </cell>
          <cell r="B1890" t="str">
            <v>眼睑肿物切除术+植皮术</v>
          </cell>
        </row>
        <row r="1890">
          <cell r="E1890" t="str">
            <v>次</v>
          </cell>
          <cell r="F1890">
            <v>350</v>
          </cell>
          <cell r="G1890">
            <v>325</v>
          </cell>
          <cell r="H1890">
            <v>300</v>
          </cell>
        </row>
        <row r="1891">
          <cell r="A1891">
            <v>33040100200</v>
          </cell>
          <cell r="B1891" t="str">
            <v>眼睑结膜裂伤缝合术</v>
          </cell>
        </row>
        <row r="1891">
          <cell r="E1891" t="str">
            <v>次</v>
          </cell>
          <cell r="F1891">
            <v>313</v>
          </cell>
          <cell r="G1891">
            <v>279</v>
          </cell>
          <cell r="H1891">
            <v>240</v>
          </cell>
        </row>
        <row r="1892">
          <cell r="A1892">
            <v>33040100300</v>
          </cell>
          <cell r="B1892" t="str">
            <v>内眦韧带断裂修复术</v>
          </cell>
        </row>
        <row r="1892">
          <cell r="E1892" t="str">
            <v>次</v>
          </cell>
          <cell r="F1892">
            <v>299</v>
          </cell>
          <cell r="G1892">
            <v>266</v>
          </cell>
          <cell r="H1892">
            <v>233</v>
          </cell>
        </row>
        <row r="1893">
          <cell r="A1893">
            <v>33040100400</v>
          </cell>
          <cell r="B1893" t="str">
            <v>上睑下垂矫正术</v>
          </cell>
        </row>
        <row r="1893">
          <cell r="D1893" t="str">
            <v>特殊悬吊材料</v>
          </cell>
          <cell r="E1893" t="str">
            <v>次</v>
          </cell>
          <cell r="F1893">
            <v>732</v>
          </cell>
          <cell r="G1893">
            <v>665</v>
          </cell>
          <cell r="H1893">
            <v>599</v>
          </cell>
        </row>
        <row r="1894">
          <cell r="A1894">
            <v>33040100401</v>
          </cell>
          <cell r="B1894" t="str">
            <v>上睑下垂矫正术+肌瓣移植</v>
          </cell>
        </row>
        <row r="1894">
          <cell r="D1894" t="str">
            <v>特殊悬吊材料</v>
          </cell>
          <cell r="E1894" t="str">
            <v>次</v>
          </cell>
          <cell r="F1894">
            <v>700</v>
          </cell>
          <cell r="G1894">
            <v>650</v>
          </cell>
          <cell r="H1894">
            <v>600</v>
          </cell>
        </row>
        <row r="1895">
          <cell r="A1895">
            <v>33040100500</v>
          </cell>
          <cell r="B1895" t="str">
            <v>睑下垂矫正联合眦整形术</v>
          </cell>
        </row>
        <row r="1895">
          <cell r="E1895" t="str">
            <v>次</v>
          </cell>
          <cell r="F1895">
            <v>677</v>
          </cell>
          <cell r="G1895">
            <v>609.3</v>
          </cell>
          <cell r="H1895">
            <v>548.37</v>
          </cell>
        </row>
        <row r="1896">
          <cell r="A1896">
            <v>33040100600</v>
          </cell>
          <cell r="B1896" t="str">
            <v>睑退缩矫正术(上睑）</v>
          </cell>
        </row>
        <row r="1896">
          <cell r="E1896" t="str">
            <v>次</v>
          </cell>
          <cell r="F1896">
            <v>677</v>
          </cell>
          <cell r="G1896">
            <v>609.3</v>
          </cell>
          <cell r="H1896">
            <v>548.37</v>
          </cell>
        </row>
        <row r="1897">
          <cell r="A1897">
            <v>33040100601</v>
          </cell>
          <cell r="B1897" t="str">
            <v>睑退缩矫正术(下睑）</v>
          </cell>
        </row>
        <row r="1897">
          <cell r="E1897" t="str">
            <v>次</v>
          </cell>
          <cell r="F1897">
            <v>677</v>
          </cell>
          <cell r="G1897">
            <v>609.3</v>
          </cell>
          <cell r="H1897">
            <v>548.37</v>
          </cell>
        </row>
        <row r="1898">
          <cell r="A1898">
            <v>33040100602</v>
          </cell>
          <cell r="B1898" t="str">
            <v>睑退缩矫正术需睫毛再造和肌瓣移植加收</v>
          </cell>
        </row>
        <row r="1898">
          <cell r="E1898" t="str">
            <v>次</v>
          </cell>
          <cell r="F1898">
            <v>123</v>
          </cell>
          <cell r="G1898">
            <v>110.7</v>
          </cell>
          <cell r="H1898">
            <v>99.63</v>
          </cell>
        </row>
        <row r="1899">
          <cell r="A1899">
            <v>33040100700</v>
          </cell>
          <cell r="B1899" t="str">
            <v>睑内翻矫正术(单侧)</v>
          </cell>
        </row>
        <row r="1899">
          <cell r="E1899" t="str">
            <v>次</v>
          </cell>
          <cell r="F1899">
            <v>366</v>
          </cell>
          <cell r="G1899">
            <v>333</v>
          </cell>
          <cell r="H1899">
            <v>299</v>
          </cell>
        </row>
        <row r="1900">
          <cell r="A1900">
            <v>33040100701</v>
          </cell>
          <cell r="B1900" t="str">
            <v>睑内翻矫正术(双侧)</v>
          </cell>
        </row>
        <row r="1900">
          <cell r="E1900" t="str">
            <v>次</v>
          </cell>
          <cell r="F1900">
            <v>532</v>
          </cell>
          <cell r="G1900">
            <v>499</v>
          </cell>
          <cell r="H1900">
            <v>466</v>
          </cell>
        </row>
        <row r="1901">
          <cell r="A1901">
            <v>33040100800</v>
          </cell>
          <cell r="B1901" t="str">
            <v>睑外翻矫正术(单侧)</v>
          </cell>
          <cell r="C1901" t="str">
            <v>                                     </v>
          </cell>
        </row>
        <row r="1901">
          <cell r="E1901" t="str">
            <v>次</v>
          </cell>
          <cell r="F1901">
            <v>366</v>
          </cell>
          <cell r="G1901">
            <v>333</v>
          </cell>
          <cell r="H1901">
            <v>299</v>
          </cell>
        </row>
        <row r="1902">
          <cell r="A1902">
            <v>33040100801</v>
          </cell>
          <cell r="B1902" t="str">
            <v>睑外翻矫正术(双侧)</v>
          </cell>
        </row>
        <row r="1902">
          <cell r="E1902" t="str">
            <v>次</v>
          </cell>
          <cell r="F1902">
            <v>532</v>
          </cell>
          <cell r="G1902">
            <v>499</v>
          </cell>
          <cell r="H1902">
            <v>466</v>
          </cell>
        </row>
        <row r="1903">
          <cell r="A1903">
            <v>33040100802</v>
          </cell>
          <cell r="B1903" t="str">
            <v>睑外翻矫正术需植皮加收</v>
          </cell>
        </row>
        <row r="1903">
          <cell r="E1903" t="str">
            <v>次</v>
          </cell>
          <cell r="F1903">
            <v>110</v>
          </cell>
          <cell r="G1903">
            <v>99</v>
          </cell>
          <cell r="H1903">
            <v>89.1</v>
          </cell>
        </row>
        <row r="1904">
          <cell r="A1904">
            <v>33040100900</v>
          </cell>
          <cell r="B1904" t="str">
            <v>睑裂缝合术</v>
          </cell>
        </row>
        <row r="1904">
          <cell r="E1904" t="str">
            <v>次</v>
          </cell>
          <cell r="F1904">
            <v>299</v>
          </cell>
          <cell r="G1904">
            <v>266</v>
          </cell>
          <cell r="H1904">
            <v>233</v>
          </cell>
        </row>
        <row r="1905">
          <cell r="A1905">
            <v>33040101000</v>
          </cell>
          <cell r="B1905" t="str">
            <v>游离植皮睑成形术</v>
          </cell>
        </row>
        <row r="1905">
          <cell r="E1905" t="str">
            <v>次</v>
          </cell>
          <cell r="F1905">
            <v>911</v>
          </cell>
          <cell r="G1905">
            <v>831</v>
          </cell>
          <cell r="H1905">
            <v>745</v>
          </cell>
        </row>
        <row r="1906">
          <cell r="A1906">
            <v>33040101100</v>
          </cell>
          <cell r="B1906" t="str">
            <v>内眦赘皮矫治术</v>
          </cell>
        </row>
        <row r="1906">
          <cell r="E1906" t="str">
            <v>次</v>
          </cell>
          <cell r="F1906">
            <v>350</v>
          </cell>
          <cell r="G1906">
            <v>310</v>
          </cell>
          <cell r="H1906">
            <v>285</v>
          </cell>
        </row>
        <row r="1907">
          <cell r="A1907">
            <v>33040101200</v>
          </cell>
          <cell r="B1907" t="str">
            <v>重睑成形术（双侧）</v>
          </cell>
          <cell r="C1907" t="str">
            <v>不含内外眦成形</v>
          </cell>
        </row>
        <row r="1907">
          <cell r="E1907" t="str">
            <v>次</v>
          </cell>
          <cell r="F1907">
            <v>732</v>
          </cell>
          <cell r="G1907">
            <v>665</v>
          </cell>
          <cell r="H1907">
            <v>599</v>
          </cell>
        </row>
        <row r="1908">
          <cell r="A1908">
            <v>33040101201</v>
          </cell>
          <cell r="B1908" t="str">
            <v>重睑成形术（单侧）</v>
          </cell>
          <cell r="C1908" t="str">
            <v>不含内外眦成形</v>
          </cell>
        </row>
        <row r="1908">
          <cell r="E1908" t="str">
            <v>次</v>
          </cell>
          <cell r="F1908">
            <v>366</v>
          </cell>
          <cell r="G1908">
            <v>333</v>
          </cell>
          <cell r="H1908">
            <v>299</v>
          </cell>
        </row>
        <row r="1909">
          <cell r="A1909">
            <v>33040101300</v>
          </cell>
          <cell r="B1909" t="str">
            <v>激光重睑整形术</v>
          </cell>
        </row>
        <row r="1909">
          <cell r="E1909" t="str">
            <v>次</v>
          </cell>
          <cell r="F1909">
            <v>605</v>
          </cell>
          <cell r="G1909">
            <v>544.5</v>
          </cell>
          <cell r="H1909">
            <v>490.05</v>
          </cell>
        </row>
        <row r="1910">
          <cell r="A1910">
            <v>33040101400</v>
          </cell>
          <cell r="B1910" t="str">
            <v>双行睫矫正术（单侧）</v>
          </cell>
        </row>
        <row r="1910">
          <cell r="E1910" t="str">
            <v>次</v>
          </cell>
          <cell r="F1910">
            <v>242</v>
          </cell>
          <cell r="G1910">
            <v>217.8</v>
          </cell>
          <cell r="H1910">
            <v>196.02</v>
          </cell>
        </row>
        <row r="1911">
          <cell r="A1911">
            <v>33040101401</v>
          </cell>
          <cell r="B1911" t="str">
            <v>双行睫矫正术（双侧）</v>
          </cell>
        </row>
        <row r="1911">
          <cell r="E1911" t="str">
            <v>次</v>
          </cell>
          <cell r="F1911">
            <v>484</v>
          </cell>
          <cell r="G1911">
            <v>435.6</v>
          </cell>
          <cell r="H1911">
            <v>392.04</v>
          </cell>
        </row>
        <row r="1912">
          <cell r="A1912">
            <v>33040101500</v>
          </cell>
          <cell r="B1912" t="str">
            <v>眼袋整形术（双侧）</v>
          </cell>
        </row>
        <row r="1912">
          <cell r="E1912" t="str">
            <v>次</v>
          </cell>
          <cell r="F1912">
            <v>726</v>
          </cell>
          <cell r="G1912">
            <v>653.4</v>
          </cell>
          <cell r="H1912">
            <v>588.06</v>
          </cell>
        </row>
        <row r="1913">
          <cell r="A1913">
            <v>33040101501</v>
          </cell>
          <cell r="B1913" t="str">
            <v>眼袋整形术（单侧）</v>
          </cell>
        </row>
        <row r="1913">
          <cell r="E1913" t="str">
            <v>次</v>
          </cell>
          <cell r="F1913">
            <v>363</v>
          </cell>
          <cell r="G1913">
            <v>326.7</v>
          </cell>
          <cell r="H1913">
            <v>294.03</v>
          </cell>
        </row>
        <row r="1914">
          <cell r="A1914">
            <v>33040101502</v>
          </cell>
          <cell r="B1914" t="str">
            <v>泪腺悬吊术(双侧)</v>
          </cell>
        </row>
        <row r="1914">
          <cell r="E1914" t="str">
            <v>次</v>
          </cell>
          <cell r="F1914">
            <v>726</v>
          </cell>
          <cell r="G1914">
            <v>653.4</v>
          </cell>
          <cell r="H1914">
            <v>588.06</v>
          </cell>
        </row>
        <row r="1915">
          <cell r="A1915">
            <v>33040101503</v>
          </cell>
          <cell r="B1915" t="str">
            <v>泪腺悬吊术(单侧)</v>
          </cell>
        </row>
        <row r="1915">
          <cell r="E1915" t="str">
            <v>次</v>
          </cell>
          <cell r="F1915">
            <v>363</v>
          </cell>
          <cell r="G1915">
            <v>326.7</v>
          </cell>
          <cell r="H1915">
            <v>294.03</v>
          </cell>
        </row>
        <row r="1916">
          <cell r="A1916">
            <v>33040101600</v>
          </cell>
          <cell r="B1916" t="str">
            <v>内外眦成形术</v>
          </cell>
        </row>
        <row r="1916">
          <cell r="E1916" t="str">
            <v>次</v>
          </cell>
          <cell r="F1916">
            <v>911</v>
          </cell>
          <cell r="G1916">
            <v>831</v>
          </cell>
          <cell r="H1916">
            <v>745</v>
          </cell>
        </row>
        <row r="1917">
          <cell r="A1917">
            <v>33040101700</v>
          </cell>
          <cell r="B1917" t="str">
            <v>睑凹陷畸形矫正术</v>
          </cell>
          <cell r="C1917" t="str">
            <v>不含吸脂术</v>
          </cell>
        </row>
        <row r="1917">
          <cell r="E1917" t="str">
            <v>每部位</v>
          </cell>
          <cell r="F1917">
            <v>1021</v>
          </cell>
          <cell r="G1917">
            <v>918.9</v>
          </cell>
          <cell r="H1917">
            <v>827.01</v>
          </cell>
        </row>
        <row r="1918">
          <cell r="A1918">
            <v>33040101800</v>
          </cell>
          <cell r="B1918" t="str">
            <v>睑缘粘连术</v>
          </cell>
          <cell r="C1918" t="str">
            <v>含粘连分离</v>
          </cell>
        </row>
        <row r="1918">
          <cell r="E1918" t="str">
            <v>次</v>
          </cell>
          <cell r="F1918">
            <v>605</v>
          </cell>
          <cell r="G1918">
            <v>544.5</v>
          </cell>
          <cell r="H1918">
            <v>490.05</v>
          </cell>
        </row>
        <row r="1919">
          <cell r="A1919">
            <v>33040190100</v>
          </cell>
          <cell r="B1919" t="str">
            <v>眼睑结膜海绵状血管瘤切除术                                     </v>
          </cell>
        </row>
        <row r="1919">
          <cell r="E1919" t="str">
            <v>次</v>
          </cell>
          <cell r="F1919">
            <v>677</v>
          </cell>
          <cell r="G1919">
            <v>609.3</v>
          </cell>
          <cell r="H1919">
            <v>548.37</v>
          </cell>
        </row>
        <row r="1920">
          <cell r="A1920">
            <v>330402</v>
          </cell>
          <cell r="B1920" t="str">
            <v>泪器手术</v>
          </cell>
        </row>
        <row r="1921">
          <cell r="A1921">
            <v>33040200100</v>
          </cell>
          <cell r="B1921" t="str">
            <v>泪阜部肿瘤单纯切除术</v>
          </cell>
        </row>
        <row r="1921">
          <cell r="E1921" t="str">
            <v>次</v>
          </cell>
          <cell r="F1921">
            <v>407</v>
          </cell>
          <cell r="G1921">
            <v>366.3</v>
          </cell>
          <cell r="H1921">
            <v>329.67</v>
          </cell>
        </row>
        <row r="1922">
          <cell r="A1922">
            <v>33040200200</v>
          </cell>
          <cell r="B1922" t="str">
            <v>泪小点外翻矫正术</v>
          </cell>
        </row>
        <row r="1922">
          <cell r="E1922" t="str">
            <v>次</v>
          </cell>
          <cell r="F1922">
            <v>308</v>
          </cell>
          <cell r="G1922">
            <v>277.2</v>
          </cell>
          <cell r="H1922">
            <v>249.48</v>
          </cell>
        </row>
        <row r="1923">
          <cell r="A1923">
            <v>33040200201</v>
          </cell>
          <cell r="B1923" t="str">
            <v>泪腺脱垂矫正术</v>
          </cell>
        </row>
        <row r="1923">
          <cell r="E1923" t="str">
            <v>次</v>
          </cell>
          <cell r="F1923">
            <v>308</v>
          </cell>
          <cell r="G1923">
            <v>277.2</v>
          </cell>
          <cell r="H1923">
            <v>249.48</v>
          </cell>
        </row>
        <row r="1924">
          <cell r="A1924">
            <v>33040200300</v>
          </cell>
          <cell r="B1924" t="str">
            <v>泪小管吻合术</v>
          </cell>
        </row>
        <row r="1924">
          <cell r="E1924" t="str">
            <v>次</v>
          </cell>
          <cell r="F1924">
            <v>726</v>
          </cell>
          <cell r="G1924">
            <v>653.4</v>
          </cell>
          <cell r="H1924">
            <v>588.06</v>
          </cell>
        </row>
        <row r="1925">
          <cell r="A1925">
            <v>33040200400</v>
          </cell>
          <cell r="B1925" t="str">
            <v>泪囊摘除术</v>
          </cell>
        </row>
        <row r="1925">
          <cell r="E1925" t="str">
            <v>次</v>
          </cell>
          <cell r="F1925">
            <v>578</v>
          </cell>
          <cell r="G1925">
            <v>520.2</v>
          </cell>
          <cell r="H1925">
            <v>468.18</v>
          </cell>
        </row>
        <row r="1926">
          <cell r="A1926">
            <v>33040200401</v>
          </cell>
          <cell r="B1926" t="str">
            <v>泪囊瘘管摘除术</v>
          </cell>
        </row>
        <row r="1926">
          <cell r="E1926" t="str">
            <v>次</v>
          </cell>
          <cell r="F1926">
            <v>517</v>
          </cell>
          <cell r="G1926">
            <v>465.3</v>
          </cell>
          <cell r="H1926">
            <v>418.77</v>
          </cell>
        </row>
        <row r="1927">
          <cell r="A1927">
            <v>33040200402</v>
          </cell>
          <cell r="B1927" t="str">
            <v>复发型泪囊瘘管切除术</v>
          </cell>
        </row>
        <row r="1927">
          <cell r="E1927" t="str">
            <v>次</v>
          </cell>
          <cell r="F1927">
            <v>578</v>
          </cell>
          <cell r="G1927">
            <v>520.2</v>
          </cell>
          <cell r="H1927">
            <v>468.18</v>
          </cell>
        </row>
        <row r="1928">
          <cell r="A1928">
            <v>33040200403</v>
          </cell>
          <cell r="B1928" t="str">
            <v>复杂性泪囊瘘管切除术</v>
          </cell>
        </row>
        <row r="1928">
          <cell r="E1928" t="str">
            <v>次</v>
          </cell>
          <cell r="F1928">
            <v>578</v>
          </cell>
          <cell r="G1928">
            <v>520.2</v>
          </cell>
          <cell r="H1928">
            <v>468.18</v>
          </cell>
        </row>
        <row r="1929">
          <cell r="A1929">
            <v>33040200500</v>
          </cell>
          <cell r="B1929" t="str">
            <v>睑部泪腺摘除术</v>
          </cell>
        </row>
        <row r="1929">
          <cell r="E1929" t="str">
            <v>次</v>
          </cell>
          <cell r="F1929">
            <v>406</v>
          </cell>
          <cell r="G1929">
            <v>365.4</v>
          </cell>
          <cell r="H1929">
            <v>328.86</v>
          </cell>
        </row>
        <row r="1930">
          <cell r="A1930">
            <v>33040200501</v>
          </cell>
          <cell r="B1930" t="str">
            <v>泪腺部分切除术</v>
          </cell>
        </row>
        <row r="1930">
          <cell r="E1930" t="str">
            <v>次</v>
          </cell>
          <cell r="F1930">
            <v>406</v>
          </cell>
          <cell r="G1930">
            <v>365.4</v>
          </cell>
          <cell r="H1930">
            <v>328.86</v>
          </cell>
        </row>
        <row r="1931">
          <cell r="A1931">
            <v>33040200502</v>
          </cell>
          <cell r="B1931" t="str">
            <v>泪腺肿瘤摘除术</v>
          </cell>
        </row>
        <row r="1931">
          <cell r="E1931" t="str">
            <v>次</v>
          </cell>
          <cell r="F1931">
            <v>406</v>
          </cell>
          <cell r="G1931">
            <v>365.4</v>
          </cell>
          <cell r="H1931">
            <v>328.86</v>
          </cell>
        </row>
        <row r="1932">
          <cell r="A1932">
            <v>33040200600</v>
          </cell>
          <cell r="B1932" t="str">
            <v>泪囊结膜囊吻合术</v>
          </cell>
        </row>
        <row r="1932">
          <cell r="E1932" t="str">
            <v>次</v>
          </cell>
          <cell r="F1932">
            <v>812</v>
          </cell>
          <cell r="G1932">
            <v>730.8</v>
          </cell>
          <cell r="H1932">
            <v>657.72</v>
          </cell>
        </row>
        <row r="1933">
          <cell r="A1933">
            <v>33040200700</v>
          </cell>
          <cell r="B1933" t="str">
            <v>鼻腔泪囊吻合术</v>
          </cell>
        </row>
        <row r="1933">
          <cell r="E1933" t="str">
            <v>次</v>
          </cell>
          <cell r="F1933">
            <v>1051</v>
          </cell>
          <cell r="G1933">
            <v>950.95</v>
          </cell>
          <cell r="H1933">
            <v>865</v>
          </cell>
        </row>
        <row r="1934">
          <cell r="A1934">
            <v>33040200800</v>
          </cell>
          <cell r="B1934" t="str">
            <v>鼻泪道再通术</v>
          </cell>
          <cell r="C1934" t="str">
            <v>含义管植入、泪囊鼻腔插管术</v>
          </cell>
        </row>
        <row r="1934">
          <cell r="E1934" t="str">
            <v>次</v>
          </cell>
          <cell r="F1934">
            <v>678</v>
          </cell>
          <cell r="G1934">
            <v>611</v>
          </cell>
          <cell r="H1934">
            <v>545</v>
          </cell>
        </row>
        <row r="1935">
          <cell r="A1935">
            <v>33040200900</v>
          </cell>
          <cell r="B1935" t="str">
            <v>泪道成形术</v>
          </cell>
          <cell r="C1935" t="str">
            <v>含泪小点切开术</v>
          </cell>
        </row>
        <row r="1935">
          <cell r="E1935" t="str">
            <v>次</v>
          </cell>
          <cell r="F1935">
            <v>253</v>
          </cell>
          <cell r="G1935">
            <v>233</v>
          </cell>
          <cell r="H1935">
            <v>213</v>
          </cell>
        </row>
        <row r="1936">
          <cell r="A1936">
            <v>33040200901</v>
          </cell>
          <cell r="B1936" t="str">
            <v>泪道成形术激光加收</v>
          </cell>
        </row>
        <row r="1936">
          <cell r="E1936" t="str">
            <v>次</v>
          </cell>
          <cell r="F1936">
            <v>63</v>
          </cell>
          <cell r="G1936">
            <v>63</v>
          </cell>
          <cell r="H1936">
            <v>63</v>
          </cell>
        </row>
        <row r="1937">
          <cell r="A1937">
            <v>33040201000</v>
          </cell>
          <cell r="B1937" t="str">
            <v>泪小管填塞术</v>
          </cell>
        </row>
        <row r="1937">
          <cell r="D1937" t="str">
            <v>填塞材料</v>
          </cell>
          <cell r="E1937" t="str">
            <v>单眼</v>
          </cell>
          <cell r="F1937">
            <v>812</v>
          </cell>
          <cell r="G1937">
            <v>730.8</v>
          </cell>
          <cell r="H1937">
            <v>657.72</v>
          </cell>
        </row>
        <row r="1938">
          <cell r="A1938">
            <v>33040201001</v>
          </cell>
          <cell r="B1938" t="str">
            <v>泪小管封闭术</v>
          </cell>
        </row>
        <row r="1938">
          <cell r="D1938" t="str">
            <v>填塞材料</v>
          </cell>
          <cell r="E1938" t="str">
            <v>单眼</v>
          </cell>
          <cell r="F1938">
            <v>812</v>
          </cell>
          <cell r="G1938">
            <v>730.8</v>
          </cell>
          <cell r="H1938">
            <v>657.72</v>
          </cell>
        </row>
        <row r="1939">
          <cell r="A1939">
            <v>330403</v>
          </cell>
          <cell r="B1939" t="str">
            <v>结膜手术</v>
          </cell>
        </row>
        <row r="1940">
          <cell r="A1940">
            <v>33040300100</v>
          </cell>
          <cell r="B1940" t="str">
            <v>睑球粘连分离术</v>
          </cell>
        </row>
        <row r="1940">
          <cell r="E1940" t="str">
            <v>次</v>
          </cell>
          <cell r="F1940">
            <v>1496</v>
          </cell>
          <cell r="G1940">
            <v>1363</v>
          </cell>
          <cell r="H1940">
            <v>1230</v>
          </cell>
        </row>
        <row r="1941">
          <cell r="A1941">
            <v>33040300101</v>
          </cell>
          <cell r="B1941" t="str">
            <v>自体粘膜移植术及结膜移植术</v>
          </cell>
        </row>
        <row r="1941">
          <cell r="E1941" t="str">
            <v>次</v>
          </cell>
          <cell r="F1941">
            <v>1496</v>
          </cell>
          <cell r="G1941">
            <v>1363</v>
          </cell>
          <cell r="H1941">
            <v>1230</v>
          </cell>
        </row>
        <row r="1942">
          <cell r="A1942">
            <v>33040300102</v>
          </cell>
          <cell r="B1942" t="str">
            <v>睑球粘连及复发性胬肉切除术</v>
          </cell>
        </row>
        <row r="1942">
          <cell r="E1942" t="str">
            <v>次</v>
          </cell>
          <cell r="F1942">
            <v>1496</v>
          </cell>
          <cell r="G1942">
            <v>1363</v>
          </cell>
          <cell r="H1942">
            <v>1230</v>
          </cell>
        </row>
        <row r="1943">
          <cell r="A1943">
            <v>33040300200</v>
          </cell>
          <cell r="B1943" t="str">
            <v>结膜肿物切除术</v>
          </cell>
        </row>
        <row r="1943">
          <cell r="D1943" t="str">
            <v>羊膜及组织移植手术</v>
          </cell>
          <cell r="E1943" t="str">
            <v>次</v>
          </cell>
          <cell r="F1943">
            <v>512</v>
          </cell>
          <cell r="G1943">
            <v>467</v>
          </cell>
          <cell r="H1943">
            <v>412</v>
          </cell>
        </row>
        <row r="1944">
          <cell r="A1944">
            <v>33040300201</v>
          </cell>
          <cell r="B1944" t="str">
            <v>结膜色素痣切除术</v>
          </cell>
        </row>
        <row r="1944">
          <cell r="D1944" t="str">
            <v>羊膜及组织移植手术</v>
          </cell>
          <cell r="E1944" t="str">
            <v>次</v>
          </cell>
          <cell r="F1944">
            <v>385</v>
          </cell>
          <cell r="G1944">
            <v>350</v>
          </cell>
          <cell r="H1944">
            <v>310</v>
          </cell>
        </row>
        <row r="1945">
          <cell r="A1945">
            <v>33040300300</v>
          </cell>
          <cell r="B1945" t="str">
            <v>结膜淋巴管积液清除术</v>
          </cell>
        </row>
        <row r="1945">
          <cell r="E1945" t="str">
            <v>次</v>
          </cell>
          <cell r="F1945">
            <v>190</v>
          </cell>
          <cell r="G1945">
            <v>175</v>
          </cell>
          <cell r="H1945">
            <v>165</v>
          </cell>
        </row>
        <row r="1946">
          <cell r="A1946">
            <v>33040300400</v>
          </cell>
          <cell r="B1946" t="str">
            <v>结膜囊成形术</v>
          </cell>
        </row>
        <row r="1946">
          <cell r="E1946" t="str">
            <v>次</v>
          </cell>
          <cell r="F1946">
            <v>1377</v>
          </cell>
          <cell r="G1946">
            <v>1244</v>
          </cell>
          <cell r="H1946">
            <v>1131</v>
          </cell>
        </row>
        <row r="1947">
          <cell r="A1947">
            <v>33040300500</v>
          </cell>
          <cell r="B1947" t="str">
            <v>球结膜瓣复盖术</v>
          </cell>
        </row>
        <row r="1947">
          <cell r="E1947" t="str">
            <v>次</v>
          </cell>
          <cell r="F1947">
            <v>1097</v>
          </cell>
          <cell r="G1947">
            <v>998</v>
          </cell>
          <cell r="H1947">
            <v>898</v>
          </cell>
        </row>
        <row r="1948">
          <cell r="A1948">
            <v>33040300600</v>
          </cell>
          <cell r="B1948" t="str">
            <v>麦粒肿切开切除术</v>
          </cell>
        </row>
        <row r="1948">
          <cell r="E1948" t="str">
            <v>次</v>
          </cell>
          <cell r="F1948">
            <v>117</v>
          </cell>
          <cell r="G1948">
            <v>100</v>
          </cell>
          <cell r="H1948">
            <v>84</v>
          </cell>
        </row>
        <row r="1949">
          <cell r="A1949">
            <v>33040300601</v>
          </cell>
          <cell r="B1949" t="str">
            <v>麦粒肿搔爬术</v>
          </cell>
        </row>
        <row r="1949">
          <cell r="E1949" t="str">
            <v>次</v>
          </cell>
          <cell r="F1949">
            <v>88</v>
          </cell>
          <cell r="G1949">
            <v>75</v>
          </cell>
          <cell r="H1949">
            <v>63</v>
          </cell>
        </row>
        <row r="1950">
          <cell r="A1950">
            <v>33040300700</v>
          </cell>
          <cell r="B1950" t="str">
            <v>下穹窿成形术（单侧）</v>
          </cell>
        </row>
        <row r="1950">
          <cell r="E1950" t="str">
            <v>次</v>
          </cell>
          <cell r="F1950">
            <v>1058</v>
          </cell>
          <cell r="G1950">
            <v>952.2</v>
          </cell>
          <cell r="H1950">
            <v>856.98</v>
          </cell>
        </row>
        <row r="1951">
          <cell r="A1951">
            <v>33040300701</v>
          </cell>
          <cell r="B1951" t="str">
            <v>下穹窿成形术（双侧）</v>
          </cell>
        </row>
        <row r="1951">
          <cell r="E1951" t="str">
            <v>次</v>
          </cell>
          <cell r="F1951">
            <v>2116</v>
          </cell>
          <cell r="G1951">
            <v>1904.4</v>
          </cell>
          <cell r="H1951">
            <v>1713.96</v>
          </cell>
        </row>
        <row r="1952">
          <cell r="A1952">
            <v>33040300800</v>
          </cell>
          <cell r="B1952" t="str">
            <v>球结膜放射状切开冲洗+减压术</v>
          </cell>
        </row>
        <row r="1952">
          <cell r="E1952" t="str">
            <v>次</v>
          </cell>
          <cell r="F1952">
            <v>310</v>
          </cell>
          <cell r="G1952">
            <v>279</v>
          </cell>
          <cell r="H1952">
            <v>251.1</v>
          </cell>
        </row>
        <row r="1953">
          <cell r="A1953">
            <v>33040300801</v>
          </cell>
          <cell r="B1953" t="str">
            <v>球结膜切开眼突减压术</v>
          </cell>
        </row>
        <row r="1953">
          <cell r="E1953" t="str">
            <v>次</v>
          </cell>
          <cell r="F1953">
            <v>310</v>
          </cell>
          <cell r="G1953">
            <v>279</v>
          </cell>
          <cell r="H1953">
            <v>251.1</v>
          </cell>
        </row>
        <row r="1954">
          <cell r="A1954">
            <v>33040300802</v>
          </cell>
          <cell r="B1954" t="str">
            <v>球结膜酸碱烧伤减压冲洗</v>
          </cell>
        </row>
        <row r="1954">
          <cell r="E1954" t="str">
            <v>次</v>
          </cell>
          <cell r="F1954">
            <v>310</v>
          </cell>
          <cell r="G1954">
            <v>279</v>
          </cell>
          <cell r="H1954">
            <v>251.1</v>
          </cell>
        </row>
        <row r="1955">
          <cell r="A1955">
            <v>330404</v>
          </cell>
          <cell r="B1955" t="str">
            <v>角膜手术</v>
          </cell>
        </row>
        <row r="1956">
          <cell r="A1956">
            <v>33040400100</v>
          </cell>
          <cell r="B1956" t="str">
            <v>表层角膜镜片镶嵌术</v>
          </cell>
        </row>
        <row r="1956">
          <cell r="E1956" t="str">
            <v>次</v>
          </cell>
          <cell r="F1956">
            <v>1071</v>
          </cell>
          <cell r="G1956">
            <v>964</v>
          </cell>
          <cell r="H1956">
            <v>868</v>
          </cell>
        </row>
        <row r="1957">
          <cell r="A1957">
            <v>33040400200</v>
          </cell>
          <cell r="B1957" t="str">
            <v>近视性放射状角膜切开术</v>
          </cell>
        </row>
        <row r="1957">
          <cell r="E1957" t="str">
            <v>次</v>
          </cell>
          <cell r="F1957">
            <v>550</v>
          </cell>
          <cell r="G1957">
            <v>500</v>
          </cell>
          <cell r="H1957">
            <v>450</v>
          </cell>
        </row>
        <row r="1958">
          <cell r="A1958">
            <v>33040400300</v>
          </cell>
          <cell r="B1958" t="str">
            <v>角膜缝环固定术（单侧）</v>
          </cell>
        </row>
        <row r="1958">
          <cell r="E1958" t="str">
            <v>次</v>
          </cell>
          <cell r="F1958">
            <v>125</v>
          </cell>
          <cell r="G1958">
            <v>110</v>
          </cell>
          <cell r="H1958">
            <v>100</v>
          </cell>
        </row>
        <row r="1959">
          <cell r="A1959">
            <v>33040400301</v>
          </cell>
          <cell r="B1959" t="str">
            <v>角膜缝环固定术（双侧）</v>
          </cell>
        </row>
        <row r="1959">
          <cell r="E1959" t="str">
            <v>次</v>
          </cell>
          <cell r="F1959">
            <v>250</v>
          </cell>
          <cell r="G1959">
            <v>220</v>
          </cell>
          <cell r="H1959">
            <v>200</v>
          </cell>
        </row>
        <row r="1960">
          <cell r="A1960">
            <v>33040400400</v>
          </cell>
          <cell r="B1960" t="str">
            <v>角膜拆线</v>
          </cell>
          <cell r="C1960" t="str">
            <v>指显微镜下</v>
          </cell>
        </row>
        <row r="1960">
          <cell r="E1960" t="str">
            <v>次</v>
          </cell>
          <cell r="F1960">
            <v>150</v>
          </cell>
          <cell r="G1960">
            <v>133</v>
          </cell>
          <cell r="H1960">
            <v>117</v>
          </cell>
        </row>
        <row r="1961">
          <cell r="A1961">
            <v>33040400500</v>
          </cell>
          <cell r="B1961" t="str">
            <v>角膜基质环植入术</v>
          </cell>
        </row>
        <row r="1961">
          <cell r="E1961" t="str">
            <v>次</v>
          </cell>
          <cell r="F1961">
            <v>1310</v>
          </cell>
          <cell r="G1961">
            <v>1197</v>
          </cell>
          <cell r="H1961">
            <v>1077</v>
          </cell>
        </row>
        <row r="1962">
          <cell r="A1962">
            <v>33040400600</v>
          </cell>
          <cell r="B1962" t="str">
            <v>角膜深层异物取出术</v>
          </cell>
          <cell r="C1962" t="str">
            <v>       </v>
          </cell>
        </row>
        <row r="1962">
          <cell r="E1962" t="str">
            <v>次</v>
          </cell>
          <cell r="F1962">
            <v>732</v>
          </cell>
          <cell r="G1962">
            <v>665</v>
          </cell>
          <cell r="H1962">
            <v>599</v>
          </cell>
        </row>
        <row r="1963">
          <cell r="A1963">
            <v>33040400601</v>
          </cell>
          <cell r="B1963" t="str">
            <v>前房异物取出术</v>
          </cell>
          <cell r="C1963" t="str">
            <v>       </v>
          </cell>
        </row>
        <row r="1963">
          <cell r="E1963" t="str">
            <v>次</v>
          </cell>
          <cell r="F1963">
            <v>732</v>
          </cell>
          <cell r="G1963">
            <v>665</v>
          </cell>
          <cell r="H1963">
            <v>599</v>
          </cell>
        </row>
        <row r="1964">
          <cell r="A1964">
            <v>33040400700</v>
          </cell>
          <cell r="B1964" t="str">
            <v>翼状胬肉单纯切除术</v>
          </cell>
        </row>
        <row r="1964">
          <cell r="E1964" t="str">
            <v>次</v>
          </cell>
          <cell r="F1964">
            <v>466</v>
          </cell>
          <cell r="G1964">
            <v>412</v>
          </cell>
          <cell r="H1964">
            <v>386</v>
          </cell>
        </row>
        <row r="1965">
          <cell r="A1965">
            <v>33040400701</v>
          </cell>
          <cell r="B1965" t="str">
            <v>翼状胬肉转位术</v>
          </cell>
        </row>
        <row r="1965">
          <cell r="E1965" t="str">
            <v>次</v>
          </cell>
          <cell r="F1965">
            <v>466</v>
          </cell>
          <cell r="G1965">
            <v>412</v>
          </cell>
          <cell r="H1965">
            <v>386</v>
          </cell>
        </row>
        <row r="1966">
          <cell r="A1966">
            <v>33040400702</v>
          </cell>
          <cell r="B1966" t="str">
            <v>单纯角膜肿物切除</v>
          </cell>
        </row>
        <row r="1966">
          <cell r="E1966" t="str">
            <v>次</v>
          </cell>
          <cell r="F1966">
            <v>466</v>
          </cell>
          <cell r="G1966">
            <v>412</v>
          </cell>
          <cell r="H1966">
            <v>386</v>
          </cell>
        </row>
        <row r="1967">
          <cell r="A1967">
            <v>33040400703</v>
          </cell>
          <cell r="B1967" t="str">
            <v>翼状胬肉切除+干细胞移植加收</v>
          </cell>
        </row>
        <row r="1967">
          <cell r="E1967" t="str">
            <v>次</v>
          </cell>
          <cell r="F1967">
            <v>466</v>
          </cell>
          <cell r="G1967">
            <v>412</v>
          </cell>
          <cell r="H1967">
            <v>386</v>
          </cell>
        </row>
        <row r="1968">
          <cell r="A1968">
            <v>33040400800</v>
          </cell>
          <cell r="B1968" t="str">
            <v>翼状胬肉切除+角膜移植术</v>
          </cell>
        </row>
        <row r="1968">
          <cell r="E1968" t="str">
            <v>次</v>
          </cell>
          <cell r="F1968">
            <v>2100</v>
          </cell>
          <cell r="G1968">
            <v>1890</v>
          </cell>
          <cell r="H1968">
            <v>1700</v>
          </cell>
        </row>
        <row r="1969">
          <cell r="A1969">
            <v>33040400801</v>
          </cell>
          <cell r="B1969" t="str">
            <v>角膜干细胞移植加收</v>
          </cell>
        </row>
        <row r="1969">
          <cell r="E1969" t="str">
            <v>次</v>
          </cell>
          <cell r="F1969">
            <v>420</v>
          </cell>
          <cell r="G1969">
            <v>420</v>
          </cell>
          <cell r="H1969">
            <v>420</v>
          </cell>
        </row>
        <row r="1970">
          <cell r="A1970">
            <v>33040400802</v>
          </cell>
          <cell r="B1970" t="str">
            <v>角膜肿物切除+角膜移植术</v>
          </cell>
        </row>
        <row r="1970">
          <cell r="E1970" t="str">
            <v>次</v>
          </cell>
          <cell r="F1970">
            <v>1850</v>
          </cell>
          <cell r="G1970">
            <v>1680</v>
          </cell>
          <cell r="H1970">
            <v>1510</v>
          </cell>
        </row>
        <row r="1971">
          <cell r="A1971">
            <v>33040400900</v>
          </cell>
          <cell r="B1971" t="str">
            <v>角膜白斑染色术</v>
          </cell>
        </row>
        <row r="1971">
          <cell r="E1971" t="str">
            <v>次</v>
          </cell>
          <cell r="F1971">
            <v>305</v>
          </cell>
          <cell r="G1971">
            <v>300</v>
          </cell>
          <cell r="H1971">
            <v>250</v>
          </cell>
        </row>
        <row r="1972">
          <cell r="A1972">
            <v>33040401000</v>
          </cell>
          <cell r="B1972" t="str">
            <v>角膜移植术</v>
          </cell>
          <cell r="C1972" t="str">
            <v>含穿透、板层，含治疗性结构性角膜移植、周边角膜移植</v>
          </cell>
        </row>
        <row r="1972">
          <cell r="E1972" t="str">
            <v>次</v>
          </cell>
          <cell r="F1972">
            <v>1490</v>
          </cell>
          <cell r="G1972">
            <v>1357</v>
          </cell>
          <cell r="H1972">
            <v>1224</v>
          </cell>
        </row>
        <row r="1973">
          <cell r="A1973">
            <v>33040401001</v>
          </cell>
          <cell r="B1973" t="str">
            <v>角膜移植+干细胞移植加收</v>
          </cell>
          <cell r="C1973" t="str">
            <v>含穿透、板层，含治疗性结构性角膜移植、周边角膜移植</v>
          </cell>
        </row>
        <row r="1973">
          <cell r="E1973" t="str">
            <v>次</v>
          </cell>
          <cell r="F1973">
            <v>420</v>
          </cell>
          <cell r="G1973">
            <v>420</v>
          </cell>
          <cell r="H1973">
            <v>420</v>
          </cell>
        </row>
        <row r="1974">
          <cell r="A1974">
            <v>33040401100</v>
          </cell>
          <cell r="B1974" t="str">
            <v>羊膜移植术</v>
          </cell>
        </row>
        <row r="1974">
          <cell r="E1974" t="str">
            <v>次</v>
          </cell>
          <cell r="F1974">
            <v>1224</v>
          </cell>
          <cell r="G1974">
            <v>1117</v>
          </cell>
          <cell r="H1974">
            <v>1004</v>
          </cell>
        </row>
        <row r="1975">
          <cell r="A1975">
            <v>33040401200</v>
          </cell>
          <cell r="B1975" t="str">
            <v>角膜移植联合视网膜复位术</v>
          </cell>
        </row>
        <row r="1975">
          <cell r="E1975" t="str">
            <v>次</v>
          </cell>
          <cell r="F1975">
            <v>3540</v>
          </cell>
          <cell r="G1975">
            <v>3220</v>
          </cell>
          <cell r="H1975">
            <v>2900</v>
          </cell>
        </row>
        <row r="1976">
          <cell r="A1976">
            <v>33040401300</v>
          </cell>
          <cell r="B1976" t="str">
            <v>瞳孔再造术</v>
          </cell>
        </row>
        <row r="1976">
          <cell r="E1976" t="str">
            <v>次</v>
          </cell>
          <cell r="F1976">
            <v>1955</v>
          </cell>
          <cell r="G1976">
            <v>1769</v>
          </cell>
          <cell r="H1976">
            <v>1596</v>
          </cell>
        </row>
        <row r="1977">
          <cell r="A1977">
            <v>33040490100</v>
          </cell>
          <cell r="B1977" t="str">
            <v>全植床深板层角膜移植术（单眼）</v>
          </cell>
          <cell r="C1977" t="str">
            <v>指深达后弹力层的板层角膜移植术。手术区消毒，开睑，置手术贴膜，在手术显微镜下止血，钻、剥除病变角膜，至角膜后弹力层，制备植片，缝合植片，检查植片散光，调整缝线，加压包扎。</v>
          </cell>
        </row>
        <row r="1977">
          <cell r="E1977" t="str">
            <v>次</v>
          </cell>
          <cell r="F1977">
            <v>1995</v>
          </cell>
          <cell r="G1977">
            <v>1796</v>
          </cell>
          <cell r="H1977">
            <v>1596</v>
          </cell>
        </row>
        <row r="1978">
          <cell r="A1978">
            <v>33040490101</v>
          </cell>
          <cell r="B1978" t="str">
            <v>全植床深板层角膜移植术（双眼）</v>
          </cell>
          <cell r="C1978" t="str">
            <v>指深达后弹力层的板层角膜移植术。手术区消毒，开睑，置手术贴膜，在手术显微镜下止血，钻、剥除病变角膜，至角膜后弹力层，制备植片，缝合植片，检查植片散光，调整缝线，加压包扎。</v>
          </cell>
        </row>
        <row r="1978">
          <cell r="E1978" t="str">
            <v>次</v>
          </cell>
          <cell r="F1978">
            <v>3990</v>
          </cell>
          <cell r="G1978">
            <v>3591</v>
          </cell>
          <cell r="H1978">
            <v>3192</v>
          </cell>
        </row>
        <row r="1979">
          <cell r="A1979">
            <v>330405</v>
          </cell>
          <cell r="B1979" t="str">
            <v>虹膜、睫状体、巩膜和前房手术</v>
          </cell>
        </row>
        <row r="1980">
          <cell r="A1980">
            <v>33040500100</v>
          </cell>
          <cell r="B1980" t="str">
            <v>虹膜全切除术</v>
          </cell>
        </row>
        <row r="1980">
          <cell r="E1980" t="str">
            <v>次</v>
          </cell>
          <cell r="F1980">
            <v>480</v>
          </cell>
          <cell r="G1980">
            <v>432</v>
          </cell>
          <cell r="H1980">
            <v>389</v>
          </cell>
        </row>
        <row r="1981">
          <cell r="A1981">
            <v>33040500200</v>
          </cell>
          <cell r="B1981" t="str">
            <v>虹膜周边切除术</v>
          </cell>
        </row>
        <row r="1981">
          <cell r="E1981" t="str">
            <v>次</v>
          </cell>
          <cell r="F1981">
            <v>381</v>
          </cell>
          <cell r="G1981">
            <v>342.9</v>
          </cell>
          <cell r="H1981">
            <v>308.61</v>
          </cell>
        </row>
        <row r="1982">
          <cell r="A1982">
            <v>33040500300</v>
          </cell>
          <cell r="B1982" t="str">
            <v>虹膜根部离断修复术</v>
          </cell>
        </row>
        <row r="1982">
          <cell r="E1982" t="str">
            <v>次</v>
          </cell>
          <cell r="F1982">
            <v>1277</v>
          </cell>
          <cell r="G1982">
            <v>1164</v>
          </cell>
          <cell r="H1982">
            <v>1044</v>
          </cell>
        </row>
        <row r="1983">
          <cell r="A1983">
            <v>33040500400</v>
          </cell>
          <cell r="B1983" t="str">
            <v>虹膜贯穿术</v>
          </cell>
        </row>
        <row r="1983">
          <cell r="E1983" t="str">
            <v>次</v>
          </cell>
          <cell r="F1983">
            <v>412</v>
          </cell>
          <cell r="G1983">
            <v>372</v>
          </cell>
          <cell r="H1983">
            <v>346</v>
          </cell>
        </row>
        <row r="1984">
          <cell r="A1984">
            <v>33040500500</v>
          </cell>
          <cell r="B1984" t="str">
            <v>虹膜囊肿切除术</v>
          </cell>
        </row>
        <row r="1984">
          <cell r="E1984" t="str">
            <v>次</v>
          </cell>
          <cell r="F1984">
            <v>1330</v>
          </cell>
          <cell r="G1984">
            <v>1210</v>
          </cell>
          <cell r="H1984">
            <v>1091</v>
          </cell>
        </row>
        <row r="1985">
          <cell r="A1985">
            <v>33040500600</v>
          </cell>
          <cell r="B1985" t="str">
            <v>人工虹膜隔植入术</v>
          </cell>
        </row>
        <row r="1985">
          <cell r="E1985" t="str">
            <v>次</v>
          </cell>
          <cell r="F1985">
            <v>1860</v>
          </cell>
          <cell r="G1985">
            <v>1690</v>
          </cell>
          <cell r="H1985">
            <v>1520</v>
          </cell>
        </row>
        <row r="1986">
          <cell r="A1986">
            <v>33040500700</v>
          </cell>
          <cell r="B1986" t="str">
            <v>睫状体剥离术</v>
          </cell>
        </row>
        <row r="1986">
          <cell r="E1986" t="str">
            <v>次</v>
          </cell>
          <cell r="F1986">
            <v>812</v>
          </cell>
          <cell r="G1986">
            <v>730.8</v>
          </cell>
          <cell r="H1986">
            <v>657.72</v>
          </cell>
        </row>
        <row r="1987">
          <cell r="A1987">
            <v>33040500800</v>
          </cell>
          <cell r="B1987" t="str">
            <v>睫状体断离复位术</v>
          </cell>
          <cell r="C1987" t="str">
            <v>不含视网膜周边部脱离复位术</v>
          </cell>
        </row>
        <row r="1987">
          <cell r="E1987" t="str">
            <v>次</v>
          </cell>
          <cell r="F1987">
            <v>1353</v>
          </cell>
          <cell r="G1987">
            <v>1217.7</v>
          </cell>
          <cell r="H1987">
            <v>1095.93</v>
          </cell>
        </row>
        <row r="1988">
          <cell r="A1988">
            <v>33040500900</v>
          </cell>
          <cell r="B1988" t="str">
            <v>睫状体及脉络膜上腔放液术</v>
          </cell>
        </row>
        <row r="1988">
          <cell r="E1988" t="str">
            <v>次</v>
          </cell>
          <cell r="F1988">
            <v>677</v>
          </cell>
          <cell r="G1988">
            <v>609.3</v>
          </cell>
          <cell r="H1988">
            <v>548.37</v>
          </cell>
        </row>
        <row r="1989">
          <cell r="A1989">
            <v>33040501000</v>
          </cell>
          <cell r="B1989" t="str">
            <v>睫状体光凝治疗（单侧）</v>
          </cell>
        </row>
        <row r="1989">
          <cell r="E1989" t="str">
            <v>次</v>
          </cell>
          <cell r="F1989">
            <v>160</v>
          </cell>
          <cell r="G1989">
            <v>144</v>
          </cell>
          <cell r="H1989">
            <v>129.6</v>
          </cell>
        </row>
        <row r="1990">
          <cell r="A1990">
            <v>33040501001</v>
          </cell>
          <cell r="B1990" t="str">
            <v>睫状体光凝治疗（双侧）</v>
          </cell>
        </row>
        <row r="1990">
          <cell r="E1990" t="str">
            <v>次</v>
          </cell>
          <cell r="F1990">
            <v>320</v>
          </cell>
          <cell r="G1990">
            <v>288</v>
          </cell>
          <cell r="H1990">
            <v>259.2</v>
          </cell>
        </row>
        <row r="1991">
          <cell r="A1991">
            <v>33040501002</v>
          </cell>
          <cell r="B1991" t="str">
            <v>睫状体冷凝治疗（单侧）</v>
          </cell>
        </row>
        <row r="1991">
          <cell r="E1991" t="str">
            <v>次</v>
          </cell>
          <cell r="F1991">
            <v>160</v>
          </cell>
          <cell r="G1991">
            <v>144</v>
          </cell>
          <cell r="H1991">
            <v>129.6</v>
          </cell>
        </row>
        <row r="1992">
          <cell r="A1992">
            <v>33040501003</v>
          </cell>
          <cell r="B1992" t="str">
            <v>睫状体冷凝治疗（双侧）</v>
          </cell>
        </row>
        <row r="1992">
          <cell r="E1992" t="str">
            <v>次</v>
          </cell>
          <cell r="F1992">
            <v>320</v>
          </cell>
          <cell r="G1992">
            <v>288</v>
          </cell>
          <cell r="H1992">
            <v>259.2</v>
          </cell>
        </row>
        <row r="1993">
          <cell r="A1993">
            <v>33040501004</v>
          </cell>
          <cell r="B1993" t="str">
            <v>睫状体透凝治疗（单侧）</v>
          </cell>
        </row>
        <row r="1993">
          <cell r="E1993" t="str">
            <v>次</v>
          </cell>
          <cell r="F1993">
            <v>160</v>
          </cell>
          <cell r="G1993">
            <v>144</v>
          </cell>
          <cell r="H1993">
            <v>129.6</v>
          </cell>
        </row>
        <row r="1994">
          <cell r="A1994">
            <v>33040501005</v>
          </cell>
          <cell r="B1994" t="str">
            <v>睫状体透凝治疗（双侧）</v>
          </cell>
        </row>
        <row r="1994">
          <cell r="E1994" t="str">
            <v>次</v>
          </cell>
          <cell r="F1994">
            <v>320</v>
          </cell>
          <cell r="G1994">
            <v>288</v>
          </cell>
          <cell r="H1994">
            <v>259.2</v>
          </cell>
        </row>
        <row r="1995">
          <cell r="A1995">
            <v>33040501100</v>
          </cell>
          <cell r="B1995" t="str">
            <v>前房角切开术</v>
          </cell>
        </row>
        <row r="1995">
          <cell r="E1995" t="str">
            <v>次</v>
          </cell>
          <cell r="F1995">
            <v>1051</v>
          </cell>
          <cell r="G1995">
            <v>950.95</v>
          </cell>
          <cell r="H1995">
            <v>865</v>
          </cell>
        </row>
        <row r="1996">
          <cell r="A1996">
            <v>33040501101</v>
          </cell>
          <cell r="B1996" t="str">
            <v>前房积血清除术</v>
          </cell>
        </row>
        <row r="1996">
          <cell r="E1996" t="str">
            <v>次</v>
          </cell>
          <cell r="F1996">
            <v>1051</v>
          </cell>
          <cell r="G1996">
            <v>950.95</v>
          </cell>
          <cell r="H1996">
            <v>865</v>
          </cell>
        </row>
        <row r="1997">
          <cell r="A1997">
            <v>33040501102</v>
          </cell>
          <cell r="B1997" t="str">
            <v>房角粘连分离术</v>
          </cell>
        </row>
        <row r="1997">
          <cell r="E1997" t="str">
            <v>次</v>
          </cell>
          <cell r="F1997">
            <v>1051</v>
          </cell>
          <cell r="G1997">
            <v>950.95</v>
          </cell>
          <cell r="H1997">
            <v>865</v>
          </cell>
        </row>
        <row r="1998">
          <cell r="A1998">
            <v>33040501200</v>
          </cell>
          <cell r="B1998" t="str">
            <v>前房成形术</v>
          </cell>
        </row>
        <row r="1998">
          <cell r="E1998" t="str">
            <v>次</v>
          </cell>
          <cell r="F1998">
            <v>911</v>
          </cell>
          <cell r="G1998">
            <v>831</v>
          </cell>
          <cell r="H1998">
            <v>745</v>
          </cell>
        </row>
        <row r="1999">
          <cell r="A1999">
            <v>33040501300</v>
          </cell>
          <cell r="B1999" t="str">
            <v>青光眼滤过术</v>
          </cell>
          <cell r="C1999" t="str">
            <v>含小梁切除术、小梁切开联合小梁切除术及虹膜嵌顿、巩膜灼滤</v>
          </cell>
        </row>
        <row r="1999">
          <cell r="E1999" t="str">
            <v>次</v>
          </cell>
          <cell r="F1999">
            <v>1829</v>
          </cell>
          <cell r="G1999">
            <v>1663</v>
          </cell>
          <cell r="H1999">
            <v>1496</v>
          </cell>
        </row>
        <row r="2000">
          <cell r="A2000">
            <v>33040501400</v>
          </cell>
          <cell r="B2000" t="str">
            <v>非穿透性小梁切除＋透明质酸钠凝胶充填术</v>
          </cell>
        </row>
        <row r="2000">
          <cell r="E2000" t="str">
            <v>次</v>
          </cell>
          <cell r="F2000">
            <v>1400</v>
          </cell>
          <cell r="G2000">
            <v>1270</v>
          </cell>
          <cell r="H2000">
            <v>1150</v>
          </cell>
        </row>
        <row r="2001">
          <cell r="A2001">
            <v>33040501700</v>
          </cell>
          <cell r="B2001" t="str">
            <v>青光眼硅管植入术</v>
          </cell>
        </row>
        <row r="2001">
          <cell r="E2001" t="str">
            <v>次</v>
          </cell>
          <cell r="F2001">
            <v>1835</v>
          </cell>
          <cell r="G2001">
            <v>1676</v>
          </cell>
          <cell r="H2001">
            <v>1503</v>
          </cell>
        </row>
        <row r="2002">
          <cell r="A2002">
            <v>33040501800</v>
          </cell>
          <cell r="B2002" t="str">
            <v>青光眼滤帘修复术</v>
          </cell>
        </row>
        <row r="2002">
          <cell r="E2002" t="str">
            <v>次</v>
          </cell>
          <cell r="F2002">
            <v>1082</v>
          </cell>
          <cell r="G2002">
            <v>973.8</v>
          </cell>
          <cell r="H2002">
            <v>876.42</v>
          </cell>
        </row>
        <row r="2003">
          <cell r="A2003">
            <v>33040501900</v>
          </cell>
          <cell r="B2003" t="str">
            <v>青光眼滤过泡分离术</v>
          </cell>
        </row>
        <row r="2003">
          <cell r="E2003" t="str">
            <v>次</v>
          </cell>
          <cell r="F2003">
            <v>770</v>
          </cell>
          <cell r="G2003">
            <v>700</v>
          </cell>
          <cell r="H2003">
            <v>630</v>
          </cell>
        </row>
        <row r="2004">
          <cell r="A2004">
            <v>33040502000</v>
          </cell>
          <cell r="B2004" t="str">
            <v>青光眼滤过泡修补术</v>
          </cell>
        </row>
        <row r="2004">
          <cell r="E2004" t="str">
            <v>次</v>
          </cell>
          <cell r="F2004">
            <v>677</v>
          </cell>
          <cell r="G2004">
            <v>609.3</v>
          </cell>
          <cell r="H2004">
            <v>548.37</v>
          </cell>
        </row>
        <row r="2005">
          <cell r="A2005">
            <v>33040502100</v>
          </cell>
          <cell r="B2005" t="str">
            <v>巩膜缩短术</v>
          </cell>
        </row>
        <row r="2005">
          <cell r="E2005" t="str">
            <v>次</v>
          </cell>
          <cell r="F2005">
            <v>677</v>
          </cell>
          <cell r="G2005">
            <v>609.3</v>
          </cell>
          <cell r="H2005">
            <v>548.37</v>
          </cell>
        </row>
        <row r="2006">
          <cell r="A2006">
            <v>330406</v>
          </cell>
          <cell r="B2006" t="str">
            <v>晶状体手术</v>
          </cell>
          <cell r="C2006" t="str">
            <v>含专用切割刀</v>
          </cell>
        </row>
        <row r="2007">
          <cell r="A2007">
            <v>33040600100</v>
          </cell>
          <cell r="B2007" t="str">
            <v>白内障截囊吸取术</v>
          </cell>
        </row>
        <row r="2007">
          <cell r="E2007" t="str">
            <v>次</v>
          </cell>
          <cell r="F2007">
            <v>1716</v>
          </cell>
          <cell r="G2007">
            <v>1556</v>
          </cell>
          <cell r="H2007">
            <v>1397</v>
          </cell>
        </row>
        <row r="2008">
          <cell r="A2008">
            <v>33040600200</v>
          </cell>
          <cell r="B2008" t="str">
            <v>白内障囊膜切除术</v>
          </cell>
        </row>
        <row r="2008">
          <cell r="E2008" t="str">
            <v>次</v>
          </cell>
          <cell r="F2008">
            <v>1643</v>
          </cell>
          <cell r="G2008">
            <v>1496</v>
          </cell>
          <cell r="H2008">
            <v>1343</v>
          </cell>
        </row>
        <row r="2009">
          <cell r="A2009">
            <v>33040600300</v>
          </cell>
          <cell r="B2009" t="str">
            <v>白内障囊内摘除术</v>
          </cell>
        </row>
        <row r="2009">
          <cell r="E2009" t="str">
            <v>次</v>
          </cell>
          <cell r="F2009">
            <v>900</v>
          </cell>
          <cell r="G2009">
            <v>810</v>
          </cell>
          <cell r="H2009">
            <v>735</v>
          </cell>
        </row>
        <row r="2010">
          <cell r="A2010">
            <v>33040600400</v>
          </cell>
          <cell r="B2010" t="str">
            <v>白内障囊外摘除术</v>
          </cell>
        </row>
        <row r="2010">
          <cell r="E2010" t="str">
            <v>次</v>
          </cell>
          <cell r="F2010">
            <v>1377</v>
          </cell>
          <cell r="G2010">
            <v>1244</v>
          </cell>
          <cell r="H2010">
            <v>1131</v>
          </cell>
        </row>
        <row r="2011">
          <cell r="A2011">
            <v>33040600500</v>
          </cell>
          <cell r="B2011" t="str">
            <v>白内障超声乳化摘除术</v>
          </cell>
        </row>
        <row r="2011">
          <cell r="E2011" t="str">
            <v>次</v>
          </cell>
          <cell r="F2011">
            <v>2866</v>
          </cell>
          <cell r="G2011">
            <v>2607</v>
          </cell>
          <cell r="H2011">
            <v>2341</v>
          </cell>
        </row>
        <row r="2012">
          <cell r="A2012">
            <v>33040600600</v>
          </cell>
          <cell r="B2012" t="str">
            <v>白内障囊外摘除+人工晶体植入术</v>
          </cell>
        </row>
        <row r="2012">
          <cell r="E2012" t="str">
            <v>次</v>
          </cell>
          <cell r="F2012">
            <v>1835</v>
          </cell>
          <cell r="G2012">
            <v>1676</v>
          </cell>
          <cell r="H2012">
            <v>1503</v>
          </cell>
        </row>
        <row r="2013">
          <cell r="A2013">
            <v>33040600700</v>
          </cell>
          <cell r="B2013" t="str">
            <v>人工晶体复位术</v>
          </cell>
        </row>
        <row r="2013">
          <cell r="E2013" t="str">
            <v>次</v>
          </cell>
          <cell r="F2013">
            <v>1543</v>
          </cell>
          <cell r="G2013">
            <v>1397</v>
          </cell>
          <cell r="H2013">
            <v>1264</v>
          </cell>
        </row>
        <row r="2014">
          <cell r="A2014">
            <v>33040600800</v>
          </cell>
          <cell r="B2014" t="str">
            <v>人工晶体置换术</v>
          </cell>
        </row>
        <row r="2014">
          <cell r="E2014" t="str">
            <v>次</v>
          </cell>
          <cell r="F2014">
            <v>1543</v>
          </cell>
          <cell r="G2014">
            <v>1397</v>
          </cell>
          <cell r="H2014">
            <v>1264</v>
          </cell>
        </row>
        <row r="2015">
          <cell r="A2015">
            <v>33040600900</v>
          </cell>
          <cell r="B2015" t="str">
            <v>二期人工晶体植入术</v>
          </cell>
        </row>
        <row r="2015">
          <cell r="E2015" t="str">
            <v>次</v>
          </cell>
          <cell r="F2015">
            <v>1596</v>
          </cell>
          <cell r="G2015">
            <v>1450</v>
          </cell>
          <cell r="H2015">
            <v>1303</v>
          </cell>
        </row>
        <row r="2016">
          <cell r="A2016">
            <v>33040601000</v>
          </cell>
          <cell r="B2016" t="str">
            <v>白内障超声乳化摘除术+人工晶体植入术</v>
          </cell>
        </row>
        <row r="2016">
          <cell r="E2016" t="str">
            <v>次</v>
          </cell>
          <cell r="F2016">
            <v>3084</v>
          </cell>
          <cell r="G2016">
            <v>2776</v>
          </cell>
          <cell r="H2016">
            <v>2498</v>
          </cell>
        </row>
        <row r="2017">
          <cell r="A2017">
            <v>33040601001</v>
          </cell>
          <cell r="B2017" t="str">
            <v>白内障超声乳化摘除+人工晶体植入（微切口）</v>
          </cell>
          <cell r="C2017" t="str">
            <v>指2mm以下切口手术</v>
          </cell>
        </row>
        <row r="2017">
          <cell r="E2017" t="str">
            <v>次</v>
          </cell>
          <cell r="F2017">
            <v>3620</v>
          </cell>
          <cell r="G2017">
            <v>3360</v>
          </cell>
          <cell r="H2017">
            <v>3090</v>
          </cell>
        </row>
        <row r="2018">
          <cell r="A2018">
            <v>33040601100</v>
          </cell>
          <cell r="B2018" t="str">
            <v>人工晶体睫状沟固定术</v>
          </cell>
        </row>
        <row r="2018">
          <cell r="E2018" t="str">
            <v>次</v>
          </cell>
          <cell r="F2018">
            <v>1690</v>
          </cell>
          <cell r="G2018">
            <v>1540</v>
          </cell>
          <cell r="H2018">
            <v>1390</v>
          </cell>
        </row>
        <row r="2019">
          <cell r="A2019">
            <v>33040601200</v>
          </cell>
          <cell r="B2019" t="str">
            <v>人工晶体取出术</v>
          </cell>
        </row>
        <row r="2019">
          <cell r="E2019" t="str">
            <v>次</v>
          </cell>
          <cell r="F2019">
            <v>1623</v>
          </cell>
          <cell r="G2019">
            <v>1470</v>
          </cell>
          <cell r="H2019">
            <v>1330</v>
          </cell>
        </row>
        <row r="2020">
          <cell r="A2020">
            <v>33040601300</v>
          </cell>
          <cell r="B2020" t="str">
            <v>白内障青光眼联合手术</v>
          </cell>
        </row>
        <row r="2020">
          <cell r="E2020" t="str">
            <v>次</v>
          </cell>
          <cell r="F2020">
            <v>1570</v>
          </cell>
          <cell r="G2020">
            <v>1430</v>
          </cell>
          <cell r="H2020">
            <v>1290</v>
          </cell>
        </row>
        <row r="2021">
          <cell r="A2021">
            <v>33040601400</v>
          </cell>
          <cell r="B2021" t="str">
            <v>白内障摘除联合青光眼硅管植入术</v>
          </cell>
        </row>
        <row r="2021">
          <cell r="E2021" t="str">
            <v>次</v>
          </cell>
          <cell r="F2021">
            <v>1660</v>
          </cell>
          <cell r="G2021">
            <v>1494</v>
          </cell>
          <cell r="H2021">
            <v>1344.6</v>
          </cell>
        </row>
        <row r="2022">
          <cell r="A2022">
            <v>33040601500</v>
          </cell>
          <cell r="B2022" t="str">
            <v>白内障囊外摘除联合青光眼人工晶体植入术</v>
          </cell>
        </row>
        <row r="2022">
          <cell r="E2022" t="str">
            <v>次</v>
          </cell>
          <cell r="F2022">
            <v>2248</v>
          </cell>
          <cell r="G2022">
            <v>2048</v>
          </cell>
          <cell r="H2022">
            <v>1849</v>
          </cell>
        </row>
        <row r="2023">
          <cell r="A2023">
            <v>33040601600</v>
          </cell>
          <cell r="B2023" t="str">
            <v>穿透性角膜移植联合白内障囊外摘除及人工晶体植入术(三联术)</v>
          </cell>
        </row>
        <row r="2023">
          <cell r="E2023" t="str">
            <v>次</v>
          </cell>
          <cell r="F2023">
            <v>3072</v>
          </cell>
          <cell r="G2023">
            <v>2793</v>
          </cell>
          <cell r="H2023">
            <v>2514</v>
          </cell>
        </row>
        <row r="2024">
          <cell r="A2024">
            <v>33040601700</v>
          </cell>
          <cell r="B2024" t="str">
            <v>白内障摘除联合玻璃体切割术</v>
          </cell>
          <cell r="C2024" t="str">
            <v>指前路摘晶体、后路摘晶体</v>
          </cell>
        </row>
        <row r="2024">
          <cell r="E2024" t="str">
            <v>次</v>
          </cell>
          <cell r="F2024">
            <v>2248</v>
          </cell>
          <cell r="G2024">
            <v>2048</v>
          </cell>
          <cell r="H2024">
            <v>1849</v>
          </cell>
        </row>
        <row r="2025">
          <cell r="A2025">
            <v>33040601800</v>
          </cell>
          <cell r="B2025" t="str">
            <v>球内异物取出术联合晶体玻璃体切除及人工晶体植入术(四联术)</v>
          </cell>
        </row>
        <row r="2025">
          <cell r="E2025" t="str">
            <v>次</v>
          </cell>
          <cell r="F2025">
            <v>2155</v>
          </cell>
          <cell r="G2025">
            <v>1960</v>
          </cell>
          <cell r="H2025">
            <v>1760</v>
          </cell>
        </row>
        <row r="2026">
          <cell r="A2026">
            <v>33040601900</v>
          </cell>
          <cell r="B2026" t="str">
            <v>非正常晶体手术</v>
          </cell>
          <cell r="C2026" t="str">
            <v>指晶体半脱位、晶体切除、瞳孔广泛粘连强直或闭锁、抗青光眼术后等手术操作</v>
          </cell>
          <cell r="D2026" t="str">
            <v>虹膜拉钩</v>
          </cell>
          <cell r="E2026" t="str">
            <v>次</v>
          </cell>
          <cell r="F2026">
            <v>2048</v>
          </cell>
          <cell r="G2026">
            <v>1862</v>
          </cell>
          <cell r="H2026">
            <v>1676</v>
          </cell>
        </row>
        <row r="2027">
          <cell r="A2027">
            <v>33040602000</v>
          </cell>
          <cell r="B2027" t="str">
            <v>晶体张力环置入术</v>
          </cell>
        </row>
        <row r="2027">
          <cell r="D2027" t="str">
            <v>张力环</v>
          </cell>
          <cell r="E2027" t="str">
            <v>单侧</v>
          </cell>
          <cell r="F2027">
            <v>1835</v>
          </cell>
          <cell r="G2027">
            <v>1676</v>
          </cell>
          <cell r="H2027">
            <v>1503</v>
          </cell>
        </row>
        <row r="2028">
          <cell r="A2028">
            <v>33040602100</v>
          </cell>
          <cell r="B2028" t="str">
            <v>人工晶体悬吊术</v>
          </cell>
        </row>
        <row r="2028">
          <cell r="D2028" t="str">
            <v>悬吊材料</v>
          </cell>
          <cell r="E2028" t="str">
            <v>单侧</v>
          </cell>
          <cell r="F2028">
            <v>2461</v>
          </cell>
          <cell r="G2028">
            <v>2234</v>
          </cell>
          <cell r="H2028">
            <v>2008</v>
          </cell>
        </row>
        <row r="2029">
          <cell r="A2029">
            <v>330407</v>
          </cell>
          <cell r="B2029" t="str">
            <v>视网膜、脉络膜、后房手术</v>
          </cell>
          <cell r="C2029" t="str">
            <v>含专用切割刀</v>
          </cell>
        </row>
        <row r="2030">
          <cell r="A2030">
            <v>33040700100</v>
          </cell>
          <cell r="B2030" t="str">
            <v>玻璃体穿刺抽液术</v>
          </cell>
          <cell r="C2030" t="str">
            <v>含注药、注气、注液</v>
          </cell>
        </row>
        <row r="2030">
          <cell r="E2030" t="str">
            <v>次</v>
          </cell>
          <cell r="F2030">
            <v>379</v>
          </cell>
          <cell r="G2030">
            <v>346</v>
          </cell>
          <cell r="H2030">
            <v>306</v>
          </cell>
        </row>
        <row r="2031">
          <cell r="A2031">
            <v>33040700200</v>
          </cell>
          <cell r="B2031" t="str">
            <v>玻璃体切除术</v>
          </cell>
          <cell r="C2031" t="str">
            <v>含眼前段、眼后段</v>
          </cell>
          <cell r="D2031" t="str">
            <v>膨胀气体、硅油、重水、玻璃体切割头</v>
          </cell>
          <cell r="E2031" t="str">
            <v>次</v>
          </cell>
          <cell r="F2031">
            <v>2500</v>
          </cell>
          <cell r="G2031">
            <v>2250</v>
          </cell>
          <cell r="H2031">
            <v>2025</v>
          </cell>
        </row>
        <row r="2032">
          <cell r="A2032">
            <v>33040700201</v>
          </cell>
          <cell r="B2032" t="str">
            <v>晶体切割术</v>
          </cell>
        </row>
        <row r="2032">
          <cell r="D2032" t="str">
            <v>膨胀气体、硅油、重水、玻璃体切割头</v>
          </cell>
          <cell r="E2032" t="str">
            <v>次</v>
          </cell>
          <cell r="F2032">
            <v>2000</v>
          </cell>
          <cell r="G2032">
            <v>1820</v>
          </cell>
          <cell r="H2032">
            <v>1640</v>
          </cell>
        </row>
        <row r="2033">
          <cell r="A2033">
            <v>33040700202</v>
          </cell>
          <cell r="B2033" t="str">
            <v>玻璃体切除术（微切口）</v>
          </cell>
          <cell r="C2033" t="str">
            <v>指采用切口小于等于0.7mm的玻璃体切除术</v>
          </cell>
        </row>
        <row r="2033">
          <cell r="E2033" t="str">
            <v>次</v>
          </cell>
          <cell r="F2033">
            <v>2606</v>
          </cell>
          <cell r="G2033">
            <v>2345</v>
          </cell>
          <cell r="H2033">
            <v>2111</v>
          </cell>
          <cell r="I2033" t="str">
            <v>暂限三级医院。</v>
          </cell>
        </row>
        <row r="2034">
          <cell r="A2034">
            <v>33040700203</v>
          </cell>
          <cell r="B2034" t="str">
            <v>复杂玻璃体剥除使用眼内广角照明加收</v>
          </cell>
        </row>
        <row r="2034">
          <cell r="E2034" t="str">
            <v>例</v>
          </cell>
          <cell r="F2034">
            <v>420</v>
          </cell>
          <cell r="G2034">
            <v>420</v>
          </cell>
          <cell r="H2034" t="str">
            <v>                                                                                                                                                                                                                                                                                                                                                                                                      </v>
          </cell>
        </row>
        <row r="2035">
          <cell r="A2035">
            <v>33040700300</v>
          </cell>
          <cell r="B2035" t="str">
            <v>玻璃体内猪囊尾蚴取出术</v>
          </cell>
        </row>
        <row r="2035">
          <cell r="E2035" t="str">
            <v>次</v>
          </cell>
          <cell r="F2035">
            <v>1970</v>
          </cell>
          <cell r="G2035">
            <v>1790</v>
          </cell>
          <cell r="H2035">
            <v>1610</v>
          </cell>
        </row>
        <row r="2036">
          <cell r="A2036">
            <v>33040700400</v>
          </cell>
          <cell r="B2036" t="str">
            <v>视网膜脱离修复术</v>
          </cell>
        </row>
        <row r="2036">
          <cell r="E2036" t="str">
            <v>次</v>
          </cell>
          <cell r="F2036">
            <v>2248</v>
          </cell>
          <cell r="G2036">
            <v>2048</v>
          </cell>
          <cell r="H2036">
            <v>1849</v>
          </cell>
        </row>
        <row r="2037">
          <cell r="A2037">
            <v>33040700500</v>
          </cell>
          <cell r="B2037" t="str">
            <v>复杂视网膜脱离修复术</v>
          </cell>
          <cell r="C2037" t="str">
            <v>指巨大裂孔、黄斑裂孔等修复，含硅油充填、球内注气、前膜剥膜</v>
          </cell>
          <cell r="D2037" t="str">
            <v>玻璃体切割头、硅胶、膨胀气体、重水、硅油</v>
          </cell>
          <cell r="E2037" t="str">
            <v>次</v>
          </cell>
          <cell r="F2037">
            <v>2000</v>
          </cell>
          <cell r="G2037">
            <v>1820</v>
          </cell>
          <cell r="H2037">
            <v>1640</v>
          </cell>
        </row>
        <row r="2038">
          <cell r="A2038">
            <v>33040700501</v>
          </cell>
          <cell r="B2038" t="str">
            <v>膜增殖、视网膜下膜取出术</v>
          </cell>
          <cell r="C2038" t="str">
            <v>含硅油充填、球内注气、前膜剥膜</v>
          </cell>
          <cell r="D2038" t="str">
            <v>玻璃体切割头、硅胶、膨胀气体、重水、硅油</v>
          </cell>
          <cell r="E2038" t="str">
            <v>次</v>
          </cell>
          <cell r="F2038">
            <v>1925</v>
          </cell>
          <cell r="G2038">
            <v>1750</v>
          </cell>
          <cell r="H2038">
            <v>1575</v>
          </cell>
        </row>
        <row r="2039">
          <cell r="A2039">
            <v>33040700600</v>
          </cell>
          <cell r="B2039" t="str">
            <v>黄斑裂孔注气术</v>
          </cell>
        </row>
        <row r="2039">
          <cell r="D2039" t="str">
            <v>膨胀气体</v>
          </cell>
          <cell r="E2039" t="str">
            <v>次</v>
          </cell>
          <cell r="F2039">
            <v>743</v>
          </cell>
          <cell r="G2039">
            <v>668.7</v>
          </cell>
          <cell r="H2039">
            <v>601.83</v>
          </cell>
        </row>
        <row r="2040">
          <cell r="A2040">
            <v>33040700700</v>
          </cell>
          <cell r="B2040" t="str">
            <v>黄斑裂孔封闭术</v>
          </cell>
        </row>
        <row r="2040">
          <cell r="E2040" t="str">
            <v>次</v>
          </cell>
          <cell r="F2040">
            <v>966</v>
          </cell>
          <cell r="G2040">
            <v>869.4</v>
          </cell>
          <cell r="H2040">
            <v>782.46</v>
          </cell>
        </row>
        <row r="2041">
          <cell r="A2041">
            <v>33040700701</v>
          </cell>
          <cell r="B2041" t="str">
            <v>黄斑新生血管激光术</v>
          </cell>
        </row>
        <row r="2041">
          <cell r="E2041" t="str">
            <v>次</v>
          </cell>
          <cell r="F2041">
            <v>743</v>
          </cell>
          <cell r="G2041">
            <v>668.7</v>
          </cell>
          <cell r="H2041">
            <v>601.83</v>
          </cell>
        </row>
        <row r="2042">
          <cell r="A2042">
            <v>33040700800</v>
          </cell>
          <cell r="B2042" t="str">
            <v>黄斑前膜术</v>
          </cell>
        </row>
        <row r="2042">
          <cell r="E2042" t="str">
            <v>次</v>
          </cell>
          <cell r="F2042">
            <v>2089</v>
          </cell>
          <cell r="G2042">
            <v>1880</v>
          </cell>
          <cell r="H2042">
            <v>1692</v>
          </cell>
        </row>
        <row r="2043">
          <cell r="A2043">
            <v>33040701000</v>
          </cell>
          <cell r="B2043" t="str">
            <v>黄斑转位术</v>
          </cell>
        </row>
        <row r="2043">
          <cell r="E2043" t="str">
            <v>次</v>
          </cell>
          <cell r="F2043">
            <v>2885</v>
          </cell>
          <cell r="G2043">
            <v>2625</v>
          </cell>
          <cell r="H2043">
            <v>2360</v>
          </cell>
        </row>
        <row r="2044">
          <cell r="A2044">
            <v>33040701100</v>
          </cell>
          <cell r="B2044" t="str">
            <v>色素膜肿物切除术</v>
          </cell>
        </row>
        <row r="2044">
          <cell r="E2044" t="str">
            <v>次</v>
          </cell>
          <cell r="F2044">
            <v>1650</v>
          </cell>
          <cell r="G2044">
            <v>1500</v>
          </cell>
          <cell r="H2044">
            <v>1350</v>
          </cell>
        </row>
        <row r="2045">
          <cell r="A2045">
            <v>33040701200</v>
          </cell>
          <cell r="B2045" t="str">
            <v>巩膜后兜带术</v>
          </cell>
          <cell r="C2045" t="str">
            <v>含阔筋膜取材、黄斑裂孔兜带</v>
          </cell>
        </row>
        <row r="2045">
          <cell r="E2045" t="str">
            <v>次</v>
          </cell>
          <cell r="F2045">
            <v>1235</v>
          </cell>
          <cell r="G2045">
            <v>1125</v>
          </cell>
          <cell r="H2045">
            <v>1010</v>
          </cell>
        </row>
        <row r="2046">
          <cell r="A2046">
            <v>33040701300</v>
          </cell>
          <cell r="B2046" t="str">
            <v>内眼病冷凝术</v>
          </cell>
        </row>
        <row r="2046">
          <cell r="E2046" t="str">
            <v>次</v>
          </cell>
          <cell r="F2046">
            <v>665</v>
          </cell>
          <cell r="G2046">
            <v>605</v>
          </cell>
          <cell r="H2046">
            <v>532</v>
          </cell>
        </row>
        <row r="2047">
          <cell r="A2047">
            <v>33040701400</v>
          </cell>
          <cell r="B2047" t="str">
            <v>硅油取出术（单侧）</v>
          </cell>
        </row>
        <row r="2047">
          <cell r="E2047" t="str">
            <v>次</v>
          </cell>
          <cell r="F2047">
            <v>812</v>
          </cell>
          <cell r="G2047">
            <v>730.8</v>
          </cell>
          <cell r="H2047">
            <v>657.72</v>
          </cell>
        </row>
        <row r="2048">
          <cell r="A2048">
            <v>33040701401</v>
          </cell>
          <cell r="B2048" t="str">
            <v>硅油取出术（双侧）</v>
          </cell>
        </row>
        <row r="2048">
          <cell r="E2048" t="str">
            <v>次</v>
          </cell>
          <cell r="F2048">
            <v>1624</v>
          </cell>
          <cell r="G2048">
            <v>1461.6</v>
          </cell>
          <cell r="H2048">
            <v>1315.44</v>
          </cell>
        </row>
        <row r="2049">
          <cell r="A2049">
            <v>330408</v>
          </cell>
          <cell r="B2049" t="str">
            <v>眼外肌手术</v>
          </cell>
        </row>
        <row r="2050">
          <cell r="A2050">
            <v>33040800100</v>
          </cell>
          <cell r="B2050" t="str">
            <v>共同性斜视矫正术</v>
          </cell>
          <cell r="C2050" t="str">
            <v>含水平眼外肌后徙、边缘切开、断腱、前徙、缩短、折叠</v>
          </cell>
        </row>
        <row r="2050">
          <cell r="E2050" t="str">
            <v>次</v>
          </cell>
          <cell r="F2050">
            <v>800</v>
          </cell>
          <cell r="G2050">
            <v>720</v>
          </cell>
          <cell r="H2050">
            <v>648</v>
          </cell>
        </row>
        <row r="2051">
          <cell r="A2051">
            <v>33040800200</v>
          </cell>
          <cell r="B2051" t="str">
            <v>非共同性斜视矫正术</v>
          </cell>
          <cell r="C2051" t="str">
            <v>含结膜及结膜下组织分离、松解、肌肉分离及共同性斜视矫正术</v>
          </cell>
        </row>
        <row r="2051">
          <cell r="E2051" t="str">
            <v>次</v>
          </cell>
          <cell r="F2051">
            <v>1000</v>
          </cell>
          <cell r="G2051">
            <v>900</v>
          </cell>
          <cell r="H2051">
            <v>810</v>
          </cell>
        </row>
        <row r="2052">
          <cell r="A2052">
            <v>33040800300</v>
          </cell>
          <cell r="B2052" t="str">
            <v>非常规眼外肌手术</v>
          </cell>
          <cell r="C2052" t="str">
            <v>含肌肉联扎术、移位术、延长术、调整缝线术、眶壁固定术</v>
          </cell>
        </row>
        <row r="2052">
          <cell r="E2052" t="str">
            <v>单眼</v>
          </cell>
          <cell r="F2052">
            <v>1011</v>
          </cell>
          <cell r="G2052">
            <v>911</v>
          </cell>
          <cell r="H2052">
            <v>831</v>
          </cell>
        </row>
        <row r="2053">
          <cell r="A2053">
            <v>33040800400</v>
          </cell>
          <cell r="B2053" t="str">
            <v>眼震矫正术</v>
          </cell>
        </row>
        <row r="2053">
          <cell r="E2053" t="str">
            <v>次</v>
          </cell>
          <cell r="F2053">
            <v>861</v>
          </cell>
          <cell r="G2053">
            <v>774.9</v>
          </cell>
          <cell r="H2053">
            <v>697.41</v>
          </cell>
        </row>
        <row r="2054">
          <cell r="A2054">
            <v>330409</v>
          </cell>
          <cell r="B2054" t="str">
            <v>眼眶和眼球手术</v>
          </cell>
        </row>
        <row r="2055">
          <cell r="A2055">
            <v>33040900100</v>
          </cell>
          <cell r="B2055" t="str">
            <v>球内磁性异物取出术</v>
          </cell>
        </row>
        <row r="2055">
          <cell r="E2055" t="str">
            <v>次</v>
          </cell>
          <cell r="F2055">
            <v>1164</v>
          </cell>
          <cell r="G2055">
            <v>1064</v>
          </cell>
          <cell r="H2055">
            <v>964</v>
          </cell>
        </row>
        <row r="2056">
          <cell r="A2056">
            <v>33040900200</v>
          </cell>
          <cell r="B2056" t="str">
            <v>球内非磁性异物取出术</v>
          </cell>
        </row>
        <row r="2056">
          <cell r="E2056" t="str">
            <v>次</v>
          </cell>
          <cell r="F2056">
            <v>1430</v>
          </cell>
          <cell r="G2056">
            <v>1297</v>
          </cell>
          <cell r="H2056">
            <v>1164</v>
          </cell>
        </row>
        <row r="2057">
          <cell r="A2057">
            <v>33040900300</v>
          </cell>
          <cell r="B2057" t="str">
            <v>球壁异物取出术</v>
          </cell>
        </row>
        <row r="2057">
          <cell r="E2057" t="str">
            <v>次</v>
          </cell>
          <cell r="F2057">
            <v>1510</v>
          </cell>
          <cell r="G2057">
            <v>1377</v>
          </cell>
          <cell r="H2057">
            <v>1244</v>
          </cell>
        </row>
        <row r="2058">
          <cell r="A2058">
            <v>33040900400</v>
          </cell>
          <cell r="B2058" t="str">
            <v>眶内异物取出术</v>
          </cell>
        </row>
        <row r="2058">
          <cell r="E2058" t="str">
            <v>次</v>
          </cell>
          <cell r="F2058">
            <v>1510</v>
          </cell>
          <cell r="G2058">
            <v>1377</v>
          </cell>
          <cell r="H2058">
            <v>1244</v>
          </cell>
        </row>
        <row r="2059">
          <cell r="A2059">
            <v>33040900500</v>
          </cell>
          <cell r="B2059" t="str">
            <v>眼球裂伤缝合术</v>
          </cell>
          <cell r="C2059" t="str">
            <v>指角膜、巩膜裂伤缝合</v>
          </cell>
        </row>
        <row r="2059">
          <cell r="E2059" t="str">
            <v>次</v>
          </cell>
          <cell r="F2059">
            <v>798</v>
          </cell>
          <cell r="G2059">
            <v>718</v>
          </cell>
          <cell r="H2059">
            <v>646</v>
          </cell>
        </row>
        <row r="2060">
          <cell r="A2060">
            <v>33040900501</v>
          </cell>
          <cell r="B2060" t="str">
            <v>巩膜探查术</v>
          </cell>
        </row>
        <row r="2060">
          <cell r="E2060" t="str">
            <v>次</v>
          </cell>
          <cell r="F2060">
            <v>798</v>
          </cell>
          <cell r="G2060">
            <v>718</v>
          </cell>
          <cell r="H2060">
            <v>646</v>
          </cell>
        </row>
        <row r="2061">
          <cell r="A2061">
            <v>33040900600</v>
          </cell>
          <cell r="B2061" t="str">
            <v>甲状腺突眼矫正术</v>
          </cell>
        </row>
        <row r="2061">
          <cell r="E2061" t="str">
            <v>次</v>
          </cell>
          <cell r="F2061">
            <v>1000</v>
          </cell>
          <cell r="G2061">
            <v>910</v>
          </cell>
          <cell r="H2061">
            <v>825</v>
          </cell>
        </row>
        <row r="2062">
          <cell r="A2062">
            <v>33040900700</v>
          </cell>
          <cell r="B2062" t="str">
            <v>眼内容摘除术</v>
          </cell>
        </row>
        <row r="2062">
          <cell r="D2062" t="str">
            <v>羟基磷灰石眼台</v>
          </cell>
          <cell r="E2062" t="str">
            <v>次</v>
          </cell>
          <cell r="F2062">
            <v>911</v>
          </cell>
          <cell r="G2062">
            <v>831</v>
          </cell>
          <cell r="H2062">
            <v>745</v>
          </cell>
        </row>
        <row r="2063">
          <cell r="A2063">
            <v>33040900800</v>
          </cell>
          <cell r="B2063" t="str">
            <v>眼球摘除术</v>
          </cell>
        </row>
        <row r="2063">
          <cell r="E2063" t="str">
            <v>次</v>
          </cell>
          <cell r="F2063">
            <v>499</v>
          </cell>
          <cell r="G2063">
            <v>446</v>
          </cell>
          <cell r="H2063">
            <v>399</v>
          </cell>
        </row>
        <row r="2064">
          <cell r="A2064">
            <v>33040900900</v>
          </cell>
          <cell r="B2064" t="str">
            <v>眼球摘除+植入术</v>
          </cell>
          <cell r="C2064" t="str">
            <v>含取真皮脂肪垫</v>
          </cell>
          <cell r="D2064" t="str">
            <v>羟基磷灰石眼台</v>
          </cell>
          <cell r="E2064" t="str">
            <v>次</v>
          </cell>
          <cell r="F2064">
            <v>1097</v>
          </cell>
          <cell r="G2064">
            <v>998</v>
          </cell>
          <cell r="H2064">
            <v>898</v>
          </cell>
        </row>
        <row r="2065">
          <cell r="A2065">
            <v>33040901000</v>
          </cell>
          <cell r="B2065" t="str">
            <v>义眼安装</v>
          </cell>
        </row>
        <row r="2065">
          <cell r="E2065" t="str">
            <v>次</v>
          </cell>
          <cell r="F2065">
            <v>245</v>
          </cell>
          <cell r="G2065">
            <v>220</v>
          </cell>
          <cell r="H2065">
            <v>195</v>
          </cell>
        </row>
        <row r="2066">
          <cell r="A2066">
            <v>33040901100</v>
          </cell>
          <cell r="B2066" t="str">
            <v>义眼台打孔术</v>
          </cell>
        </row>
        <row r="2066">
          <cell r="E2066" t="str">
            <v>次</v>
          </cell>
          <cell r="F2066">
            <v>405</v>
          </cell>
          <cell r="G2066">
            <v>365</v>
          </cell>
          <cell r="H2066">
            <v>325</v>
          </cell>
        </row>
        <row r="2067">
          <cell r="A2067">
            <v>33040901200</v>
          </cell>
          <cell r="B2067" t="str">
            <v>活动性义眼眼座植入术</v>
          </cell>
        </row>
        <row r="2067">
          <cell r="D2067" t="str">
            <v>眼座、眼台</v>
          </cell>
          <cell r="E2067" t="str">
            <v>次</v>
          </cell>
          <cell r="F2067">
            <v>1057</v>
          </cell>
          <cell r="G2067">
            <v>951</v>
          </cell>
          <cell r="H2067">
            <v>865</v>
          </cell>
        </row>
        <row r="2068">
          <cell r="A2068">
            <v>33040901400</v>
          </cell>
          <cell r="B2068" t="str">
            <v>眶内肿物摘除术</v>
          </cell>
          <cell r="C2068" t="str">
            <v>指前路摘除及侧劈开眶术</v>
          </cell>
        </row>
        <row r="2068">
          <cell r="E2068" t="str">
            <v>次</v>
          </cell>
          <cell r="F2068">
            <v>1709</v>
          </cell>
          <cell r="G2068">
            <v>1556</v>
          </cell>
          <cell r="H2068">
            <v>1397</v>
          </cell>
        </row>
        <row r="2069">
          <cell r="A2069">
            <v>33040901500</v>
          </cell>
          <cell r="B2069" t="str">
            <v>眶内容摘除术</v>
          </cell>
        </row>
        <row r="2069">
          <cell r="E2069" t="str">
            <v>次</v>
          </cell>
          <cell r="F2069">
            <v>1071</v>
          </cell>
          <cell r="G2069">
            <v>963</v>
          </cell>
          <cell r="H2069">
            <v>867</v>
          </cell>
        </row>
        <row r="2070">
          <cell r="A2070">
            <v>33040901600</v>
          </cell>
          <cell r="B2070" t="str">
            <v>上颌骨切除合并眶内容摘除术</v>
          </cell>
        </row>
        <row r="2070">
          <cell r="E2070" t="str">
            <v>次</v>
          </cell>
          <cell r="F2070">
            <v>2124</v>
          </cell>
          <cell r="G2070">
            <v>1912</v>
          </cell>
          <cell r="H2070">
            <v>1720</v>
          </cell>
        </row>
        <row r="2071">
          <cell r="A2071">
            <v>33040901700</v>
          </cell>
          <cell r="B2071" t="str">
            <v>眼窝填充术</v>
          </cell>
        </row>
        <row r="2071">
          <cell r="D2071" t="str">
            <v>羟基磷灰石眼台</v>
          </cell>
          <cell r="E2071" t="str">
            <v>次</v>
          </cell>
          <cell r="F2071">
            <v>1277</v>
          </cell>
          <cell r="G2071">
            <v>1164</v>
          </cell>
          <cell r="H2071">
            <v>1044</v>
          </cell>
        </row>
        <row r="2072">
          <cell r="A2072">
            <v>33040901800</v>
          </cell>
          <cell r="B2072" t="str">
            <v>眼窝再造术</v>
          </cell>
        </row>
        <row r="2072">
          <cell r="E2072" t="str">
            <v>次</v>
          </cell>
          <cell r="F2072">
            <v>1375</v>
          </cell>
          <cell r="G2072">
            <v>1250</v>
          </cell>
          <cell r="H2072">
            <v>1125</v>
          </cell>
        </row>
        <row r="2073">
          <cell r="A2073">
            <v>33040901900</v>
          </cell>
          <cell r="B2073" t="str">
            <v>眼眶壁骨折整复固定术</v>
          </cell>
          <cell r="C2073" t="str">
            <v>含外侧开眶钛钉、钛板固定</v>
          </cell>
          <cell r="D2073" t="str">
            <v>硅胶板、羟基磷灰石板</v>
          </cell>
          <cell r="E2073" t="str">
            <v>次</v>
          </cell>
          <cell r="F2073">
            <v>1829</v>
          </cell>
          <cell r="G2073">
            <v>1663</v>
          </cell>
          <cell r="H2073">
            <v>1496</v>
          </cell>
        </row>
        <row r="2074">
          <cell r="A2074">
            <v>33040902000</v>
          </cell>
          <cell r="B2074" t="str">
            <v>眶骨缺损修复术</v>
          </cell>
        </row>
        <row r="2074">
          <cell r="D2074" t="str">
            <v>羟基磷灰石板</v>
          </cell>
          <cell r="E2074" t="str">
            <v>次</v>
          </cell>
          <cell r="F2074">
            <v>1556</v>
          </cell>
          <cell r="G2074">
            <v>1417</v>
          </cell>
          <cell r="H2074">
            <v>1277</v>
          </cell>
        </row>
        <row r="2075">
          <cell r="A2075">
            <v>33040902100</v>
          </cell>
          <cell r="B2075" t="str">
            <v>眶膈修补术</v>
          </cell>
        </row>
        <row r="2075">
          <cell r="E2075" t="str">
            <v>次</v>
          </cell>
          <cell r="F2075">
            <v>1011</v>
          </cell>
          <cell r="G2075">
            <v>911</v>
          </cell>
          <cell r="H2075">
            <v>831</v>
          </cell>
        </row>
        <row r="2076">
          <cell r="A2076">
            <v>33040902200</v>
          </cell>
          <cell r="B2076" t="str">
            <v>眼眶减压术（单眼）</v>
          </cell>
        </row>
        <row r="2076">
          <cell r="E2076" t="str">
            <v>次</v>
          </cell>
          <cell r="F2076">
            <v>1071</v>
          </cell>
          <cell r="G2076">
            <v>963.9</v>
          </cell>
          <cell r="H2076">
            <v>867.51</v>
          </cell>
        </row>
        <row r="2077">
          <cell r="A2077">
            <v>33040902201</v>
          </cell>
          <cell r="B2077" t="str">
            <v>眼眶减压术（双眼）</v>
          </cell>
        </row>
        <row r="2077">
          <cell r="E2077" t="str">
            <v>次</v>
          </cell>
          <cell r="F2077">
            <v>2141</v>
          </cell>
          <cell r="G2077">
            <v>1926.9</v>
          </cell>
          <cell r="H2077">
            <v>1734.21</v>
          </cell>
        </row>
        <row r="2078">
          <cell r="A2078">
            <v>33040902300</v>
          </cell>
          <cell r="B2078" t="str">
            <v>眼前段重建术（单侧）</v>
          </cell>
        </row>
        <row r="2078">
          <cell r="E2078" t="str">
            <v>次</v>
          </cell>
          <cell r="F2078">
            <v>2079</v>
          </cell>
          <cell r="G2078">
            <v>1871.1</v>
          </cell>
          <cell r="H2078">
            <v>1683.99</v>
          </cell>
        </row>
        <row r="2079">
          <cell r="A2079">
            <v>33040902301</v>
          </cell>
          <cell r="B2079" t="str">
            <v>眼前段重建术（双侧）</v>
          </cell>
        </row>
        <row r="2079">
          <cell r="E2079" t="str">
            <v>次</v>
          </cell>
          <cell r="F2079">
            <v>4158</v>
          </cell>
          <cell r="G2079">
            <v>3742.2</v>
          </cell>
          <cell r="H2079">
            <v>3367.98</v>
          </cell>
        </row>
        <row r="2080">
          <cell r="A2080">
            <v>33040902400</v>
          </cell>
          <cell r="B2080" t="str">
            <v>视神经减压术</v>
          </cell>
        </row>
        <row r="2080">
          <cell r="E2080" t="str">
            <v>次</v>
          </cell>
          <cell r="F2080">
            <v>2088</v>
          </cell>
          <cell r="G2080">
            <v>1902</v>
          </cell>
          <cell r="H2080">
            <v>1709</v>
          </cell>
        </row>
        <row r="2081">
          <cell r="A2081">
            <v>3305</v>
          </cell>
          <cell r="B2081" t="str">
            <v>5．耳部手术</v>
          </cell>
        </row>
        <row r="2082">
          <cell r="A2082">
            <v>330501</v>
          </cell>
          <cell r="B2082" t="str">
            <v>外耳手术</v>
          </cell>
        </row>
        <row r="2083">
          <cell r="A2083">
            <v>33050100100</v>
          </cell>
          <cell r="B2083" t="str">
            <v>耳廓软骨膜炎清创术</v>
          </cell>
        </row>
        <row r="2083">
          <cell r="E2083" t="str">
            <v>次</v>
          </cell>
          <cell r="F2083">
            <v>333</v>
          </cell>
          <cell r="G2083">
            <v>299</v>
          </cell>
          <cell r="H2083">
            <v>266</v>
          </cell>
        </row>
        <row r="2084">
          <cell r="A2084">
            <v>33050100101</v>
          </cell>
          <cell r="B2084" t="str">
            <v>耳廓脓肿切排清创术</v>
          </cell>
        </row>
        <row r="2084">
          <cell r="E2084" t="str">
            <v>次</v>
          </cell>
          <cell r="F2084">
            <v>110</v>
          </cell>
          <cell r="G2084">
            <v>100</v>
          </cell>
          <cell r="H2084">
            <v>90</v>
          </cell>
        </row>
        <row r="2085">
          <cell r="A2085">
            <v>33050100200</v>
          </cell>
          <cell r="B2085" t="str">
            <v>耳道异物取出术</v>
          </cell>
        </row>
        <row r="2085">
          <cell r="E2085" t="str">
            <v>次</v>
          </cell>
          <cell r="F2085">
            <v>100</v>
          </cell>
          <cell r="G2085">
            <v>84</v>
          </cell>
          <cell r="H2085">
            <v>80</v>
          </cell>
        </row>
        <row r="2086">
          <cell r="A2086">
            <v>33050100300</v>
          </cell>
          <cell r="B2086" t="str">
            <v>耳廓恶性肿瘤切除术</v>
          </cell>
        </row>
        <row r="2086">
          <cell r="E2086" t="str">
            <v>次</v>
          </cell>
          <cell r="F2086">
            <v>1569</v>
          </cell>
          <cell r="G2086">
            <v>1436</v>
          </cell>
          <cell r="H2086">
            <v>1297</v>
          </cell>
        </row>
        <row r="2087">
          <cell r="A2087">
            <v>33050100400</v>
          </cell>
          <cell r="B2087" t="str">
            <v>耳颞部血管瘤切除术</v>
          </cell>
        </row>
        <row r="2087">
          <cell r="E2087" t="str">
            <v>次</v>
          </cell>
          <cell r="F2087">
            <v>2108</v>
          </cell>
          <cell r="G2087">
            <v>1907</v>
          </cell>
          <cell r="H2087">
            <v>1729</v>
          </cell>
        </row>
        <row r="2088">
          <cell r="A2088">
            <v>33050100500</v>
          </cell>
          <cell r="B2088" t="str">
            <v>耳息肉摘除术</v>
          </cell>
        </row>
        <row r="2088">
          <cell r="E2088" t="str">
            <v>次</v>
          </cell>
          <cell r="F2088">
            <v>432</v>
          </cell>
          <cell r="G2088">
            <v>299</v>
          </cell>
          <cell r="H2088">
            <v>266</v>
          </cell>
        </row>
        <row r="2089">
          <cell r="A2089">
            <v>33050100600</v>
          </cell>
          <cell r="B2089" t="str">
            <v>耳前瘘管切除术</v>
          </cell>
        </row>
        <row r="2089">
          <cell r="E2089" t="str">
            <v>次</v>
          </cell>
          <cell r="F2089">
            <v>732</v>
          </cell>
          <cell r="G2089">
            <v>665</v>
          </cell>
          <cell r="H2089">
            <v>599</v>
          </cell>
        </row>
        <row r="2090">
          <cell r="A2090">
            <v>33050100700</v>
          </cell>
          <cell r="B2090" t="str">
            <v>耳腮裂瘘管切除术</v>
          </cell>
          <cell r="C2090" t="str">
            <v>含面神经分离</v>
          </cell>
        </row>
        <row r="2090">
          <cell r="E2090" t="str">
            <v>次</v>
          </cell>
          <cell r="F2090">
            <v>575</v>
          </cell>
          <cell r="G2090">
            <v>525</v>
          </cell>
          <cell r="H2090">
            <v>475</v>
          </cell>
        </row>
        <row r="2091">
          <cell r="A2091">
            <v>33050100800</v>
          </cell>
          <cell r="B2091" t="str">
            <v>耳后瘘孔修补术</v>
          </cell>
        </row>
        <row r="2091">
          <cell r="E2091" t="str">
            <v>次</v>
          </cell>
          <cell r="F2091">
            <v>550</v>
          </cell>
          <cell r="G2091">
            <v>500</v>
          </cell>
          <cell r="H2091">
            <v>450</v>
          </cell>
        </row>
        <row r="2092">
          <cell r="A2092">
            <v>33050100900</v>
          </cell>
          <cell r="B2092" t="str">
            <v>耳前瘘管感染切开引流术</v>
          </cell>
        </row>
        <row r="2092">
          <cell r="E2092" t="str">
            <v>次</v>
          </cell>
          <cell r="F2092">
            <v>275</v>
          </cell>
          <cell r="G2092">
            <v>250</v>
          </cell>
          <cell r="H2092">
            <v>225</v>
          </cell>
        </row>
        <row r="2093">
          <cell r="A2093">
            <v>33050101000</v>
          </cell>
          <cell r="B2093" t="str">
            <v>外耳道良性肿物切除术</v>
          </cell>
        </row>
        <row r="2093">
          <cell r="E2093" t="str">
            <v>次</v>
          </cell>
          <cell r="F2093">
            <v>550</v>
          </cell>
          <cell r="G2093">
            <v>500</v>
          </cell>
          <cell r="H2093">
            <v>450</v>
          </cell>
        </row>
        <row r="2094">
          <cell r="A2094">
            <v>33050101001</v>
          </cell>
          <cell r="B2094" t="str">
            <v>外耳道骨瘤切除术</v>
          </cell>
        </row>
        <row r="2094">
          <cell r="E2094" t="str">
            <v>次</v>
          </cell>
          <cell r="F2094">
            <v>550</v>
          </cell>
          <cell r="G2094">
            <v>500</v>
          </cell>
          <cell r="H2094">
            <v>450</v>
          </cell>
        </row>
        <row r="2095">
          <cell r="A2095">
            <v>33050101002</v>
          </cell>
          <cell r="B2095" t="str">
            <v>副耳切除术</v>
          </cell>
        </row>
        <row r="2095">
          <cell r="E2095" t="str">
            <v>次</v>
          </cell>
          <cell r="F2095">
            <v>550</v>
          </cell>
          <cell r="G2095">
            <v>500</v>
          </cell>
          <cell r="H2095">
            <v>450</v>
          </cell>
        </row>
        <row r="2096">
          <cell r="A2096">
            <v>33050101300</v>
          </cell>
          <cell r="B2096" t="str">
            <v>外耳道恶性肿瘤切除术</v>
          </cell>
        </row>
        <row r="2096">
          <cell r="E2096" t="str">
            <v>次</v>
          </cell>
          <cell r="F2096">
            <v>1082</v>
          </cell>
          <cell r="G2096">
            <v>973.8</v>
          </cell>
          <cell r="H2096">
            <v>876.42</v>
          </cell>
        </row>
        <row r="2097">
          <cell r="A2097">
            <v>33050101400</v>
          </cell>
          <cell r="B2097" t="str">
            <v>完全断耳再植术</v>
          </cell>
        </row>
        <row r="2097">
          <cell r="E2097" t="str">
            <v>次</v>
          </cell>
          <cell r="F2097">
            <v>947</v>
          </cell>
          <cell r="G2097">
            <v>852.3</v>
          </cell>
          <cell r="H2097">
            <v>767.07</v>
          </cell>
        </row>
        <row r="2098">
          <cell r="A2098">
            <v>33050101500</v>
          </cell>
          <cell r="B2098" t="str">
            <v>部分断耳再植术</v>
          </cell>
        </row>
        <row r="2098">
          <cell r="E2098" t="str">
            <v>次</v>
          </cell>
          <cell r="F2098">
            <v>1218</v>
          </cell>
          <cell r="G2098">
            <v>1096.2</v>
          </cell>
          <cell r="H2098">
            <v>986.58</v>
          </cell>
        </row>
        <row r="2099">
          <cell r="A2099">
            <v>33050101600</v>
          </cell>
          <cell r="B2099" t="str">
            <v>一期耳廓成形术</v>
          </cell>
          <cell r="C2099" t="str">
            <v>含取材、植皮 </v>
          </cell>
        </row>
        <row r="2099">
          <cell r="E2099" t="str">
            <v>次</v>
          </cell>
          <cell r="F2099">
            <v>1380</v>
          </cell>
          <cell r="G2099">
            <v>1250</v>
          </cell>
          <cell r="H2099">
            <v>1120</v>
          </cell>
        </row>
        <row r="2100">
          <cell r="A2100">
            <v>33050101700</v>
          </cell>
          <cell r="B2100" t="str">
            <v>分期耳廓成形术</v>
          </cell>
          <cell r="C2100" t="str">
            <v>含取材、植皮</v>
          </cell>
        </row>
        <row r="2100">
          <cell r="E2100" t="str">
            <v>次</v>
          </cell>
          <cell r="F2100">
            <v>1835</v>
          </cell>
          <cell r="G2100">
            <v>1660</v>
          </cell>
          <cell r="H2100">
            <v>1495</v>
          </cell>
        </row>
        <row r="2101">
          <cell r="A2101">
            <v>33050101800</v>
          </cell>
          <cell r="B2101" t="str">
            <v>耳廓再造术</v>
          </cell>
          <cell r="C2101" t="str">
            <v>含部分再造、皮肤扩张术</v>
          </cell>
        </row>
        <row r="2101">
          <cell r="E2101" t="str">
            <v>次</v>
          </cell>
          <cell r="F2101">
            <v>2290</v>
          </cell>
          <cell r="G2101">
            <v>2080</v>
          </cell>
          <cell r="H2101">
            <v>1870</v>
          </cell>
        </row>
        <row r="2102">
          <cell r="A2102">
            <v>33050101900</v>
          </cell>
          <cell r="B2102" t="str">
            <v>耳廓畸形矫正术</v>
          </cell>
          <cell r="C2102" t="str">
            <v>指招风耳、隐匿耳、巨耳、扁平耳等</v>
          </cell>
        </row>
        <row r="2102">
          <cell r="E2102" t="str">
            <v>次</v>
          </cell>
          <cell r="F2102">
            <v>1440</v>
          </cell>
          <cell r="G2102">
            <v>1310</v>
          </cell>
          <cell r="H2102">
            <v>1180</v>
          </cell>
        </row>
        <row r="2103">
          <cell r="A2103">
            <v>33050101901</v>
          </cell>
          <cell r="B2103" t="str">
            <v>耳垂畸形矫正术</v>
          </cell>
        </row>
        <row r="2103">
          <cell r="E2103" t="str">
            <v>次</v>
          </cell>
          <cell r="F2103">
            <v>1445</v>
          </cell>
          <cell r="G2103">
            <v>1315</v>
          </cell>
          <cell r="H2103">
            <v>915</v>
          </cell>
        </row>
        <row r="2104">
          <cell r="A2104">
            <v>33050102000</v>
          </cell>
          <cell r="B2104" t="str">
            <v>耳廓软骨取骨术</v>
          </cell>
          <cell r="C2104" t="str">
            <v>含耳廓软骨制备 </v>
          </cell>
        </row>
        <row r="2104">
          <cell r="E2104" t="str">
            <v>次</v>
          </cell>
          <cell r="F2104">
            <v>275</v>
          </cell>
          <cell r="G2104">
            <v>250</v>
          </cell>
          <cell r="H2104">
            <v>225</v>
          </cell>
        </row>
        <row r="2105">
          <cell r="A2105">
            <v>33050102100</v>
          </cell>
          <cell r="B2105" t="str">
            <v>外耳道成形术</v>
          </cell>
          <cell r="C2105" t="str">
            <v>指狭窄或闭锁</v>
          </cell>
        </row>
        <row r="2105">
          <cell r="E2105" t="str">
            <v>次</v>
          </cell>
          <cell r="F2105">
            <v>3026</v>
          </cell>
          <cell r="G2105">
            <v>2723</v>
          </cell>
          <cell r="H2105">
            <v>2451</v>
          </cell>
        </row>
        <row r="2106">
          <cell r="A2106">
            <v>330502</v>
          </cell>
          <cell r="B2106" t="str">
            <v>中耳手术</v>
          </cell>
        </row>
        <row r="2107">
          <cell r="A2107">
            <v>33050200100</v>
          </cell>
          <cell r="B2107" t="str">
            <v>鼓膜置管术</v>
          </cell>
        </row>
        <row r="2107">
          <cell r="E2107" t="str">
            <v>次</v>
          </cell>
          <cell r="F2107">
            <v>366</v>
          </cell>
          <cell r="G2107">
            <v>333</v>
          </cell>
          <cell r="H2107">
            <v>299</v>
          </cell>
        </row>
        <row r="2108">
          <cell r="A2108">
            <v>33050200200</v>
          </cell>
          <cell r="B2108" t="str">
            <v>鼓膜切开术</v>
          </cell>
        </row>
        <row r="2108">
          <cell r="E2108" t="str">
            <v>次</v>
          </cell>
          <cell r="F2108">
            <v>253</v>
          </cell>
          <cell r="G2108">
            <v>226</v>
          </cell>
          <cell r="H2108">
            <v>213</v>
          </cell>
        </row>
        <row r="2109">
          <cell r="A2109">
            <v>33050200300</v>
          </cell>
          <cell r="B2109" t="str">
            <v>耳显微镜下鼓膜修补术</v>
          </cell>
        </row>
        <row r="2109">
          <cell r="E2109" t="str">
            <v>次</v>
          </cell>
          <cell r="F2109">
            <v>1097</v>
          </cell>
          <cell r="G2109">
            <v>998</v>
          </cell>
          <cell r="H2109">
            <v>964</v>
          </cell>
        </row>
        <row r="2110">
          <cell r="A2110">
            <v>33050200301</v>
          </cell>
          <cell r="B2110" t="str">
            <v>鼓膜修补术</v>
          </cell>
        </row>
        <row r="2110">
          <cell r="E2110" t="str">
            <v>次</v>
          </cell>
          <cell r="F2110">
            <v>432</v>
          </cell>
          <cell r="G2110">
            <v>333</v>
          </cell>
          <cell r="H2110">
            <v>233</v>
          </cell>
        </row>
        <row r="2111">
          <cell r="A2111">
            <v>33050200400</v>
          </cell>
          <cell r="B2111" t="str">
            <v>经耳内镜鼓膜修补术</v>
          </cell>
          <cell r="C2111" t="str">
            <v>含取筋膜</v>
          </cell>
        </row>
        <row r="2111">
          <cell r="E2111" t="str">
            <v>次</v>
          </cell>
          <cell r="F2111">
            <v>1436</v>
          </cell>
          <cell r="G2111">
            <v>1297</v>
          </cell>
          <cell r="H2111">
            <v>1177</v>
          </cell>
        </row>
        <row r="2112">
          <cell r="A2112">
            <v>33050200500</v>
          </cell>
          <cell r="B2112" t="str">
            <v>镫骨手术</v>
          </cell>
        </row>
        <row r="2112">
          <cell r="E2112" t="str">
            <v>次</v>
          </cell>
          <cell r="F2112">
            <v>1443</v>
          </cell>
          <cell r="G2112">
            <v>1310</v>
          </cell>
          <cell r="H2112">
            <v>1177</v>
          </cell>
        </row>
        <row r="2113">
          <cell r="A2113">
            <v>33050200501</v>
          </cell>
          <cell r="B2113" t="str">
            <v>镫骨撼动术</v>
          </cell>
        </row>
        <row r="2113">
          <cell r="E2113" t="str">
            <v>次</v>
          </cell>
          <cell r="F2113">
            <v>1443</v>
          </cell>
          <cell r="G2113">
            <v>1310</v>
          </cell>
          <cell r="H2113">
            <v>1177</v>
          </cell>
        </row>
        <row r="2114">
          <cell r="A2114">
            <v>33050200502</v>
          </cell>
          <cell r="B2114" t="str">
            <v>镫骨底板切除术</v>
          </cell>
        </row>
        <row r="2114">
          <cell r="E2114" t="str">
            <v>次</v>
          </cell>
          <cell r="F2114">
            <v>1085</v>
          </cell>
          <cell r="G2114">
            <v>985</v>
          </cell>
          <cell r="H2114">
            <v>885</v>
          </cell>
        </row>
        <row r="2115">
          <cell r="A2115">
            <v>33050200600</v>
          </cell>
          <cell r="B2115" t="str">
            <v>二次镫骨底板切除术</v>
          </cell>
        </row>
        <row r="2115">
          <cell r="E2115" t="str">
            <v>次</v>
          </cell>
          <cell r="F2115">
            <v>1450</v>
          </cell>
          <cell r="G2115">
            <v>1310</v>
          </cell>
          <cell r="H2115">
            <v>1185</v>
          </cell>
        </row>
        <row r="2116">
          <cell r="A2116">
            <v>33050200700</v>
          </cell>
          <cell r="B2116" t="str">
            <v>二氧化碳激光镫骨底板开窗术</v>
          </cell>
        </row>
        <row r="2116">
          <cell r="E2116" t="str">
            <v>次</v>
          </cell>
          <cell r="F2116">
            <v>1070</v>
          </cell>
          <cell r="G2116">
            <v>963</v>
          </cell>
          <cell r="H2116">
            <v>866.7</v>
          </cell>
        </row>
        <row r="2117">
          <cell r="A2117">
            <v>33050200800</v>
          </cell>
          <cell r="B2117" t="str">
            <v>听骨链松解术</v>
          </cell>
        </row>
        <row r="2117">
          <cell r="E2117" t="str">
            <v>次</v>
          </cell>
          <cell r="F2117">
            <v>117</v>
          </cell>
          <cell r="G2117">
            <v>100</v>
          </cell>
          <cell r="H2117">
            <v>84</v>
          </cell>
        </row>
        <row r="2118">
          <cell r="A2118">
            <v>33050200900</v>
          </cell>
          <cell r="B2118" t="str">
            <v>鼓室成形术</v>
          </cell>
          <cell r="C2118" t="str">
            <v>指Ⅰ—Ⅴ型成形术。含听骨链重建、鼓膜修补、病变探查手术</v>
          </cell>
        </row>
        <row r="2118">
          <cell r="E2118" t="str">
            <v>次</v>
          </cell>
          <cell r="F2118">
            <v>2261</v>
          </cell>
          <cell r="G2118">
            <v>2062</v>
          </cell>
          <cell r="H2118">
            <v>1849</v>
          </cell>
        </row>
        <row r="2119">
          <cell r="A2119">
            <v>33050201000</v>
          </cell>
          <cell r="B2119" t="str">
            <v>人工听骨听力重建术</v>
          </cell>
        </row>
        <row r="2119">
          <cell r="E2119" t="str">
            <v>次</v>
          </cell>
          <cell r="F2119">
            <v>2607</v>
          </cell>
          <cell r="G2119">
            <v>2367</v>
          </cell>
          <cell r="H2119">
            <v>2128</v>
          </cell>
        </row>
        <row r="2120">
          <cell r="A2120">
            <v>33050201100</v>
          </cell>
          <cell r="B2120" t="str">
            <v>经耳内镜鼓室探查术</v>
          </cell>
          <cell r="C2120" t="str">
            <v>含鼓膜切开、病变探查切除</v>
          </cell>
        </row>
        <row r="2120">
          <cell r="E2120" t="str">
            <v>次</v>
          </cell>
          <cell r="F2120">
            <v>984</v>
          </cell>
          <cell r="G2120">
            <v>898</v>
          </cell>
          <cell r="H2120">
            <v>811</v>
          </cell>
        </row>
        <row r="2121">
          <cell r="A2121">
            <v>33050201200</v>
          </cell>
          <cell r="B2121" t="str">
            <v>咽鼓管扩张术</v>
          </cell>
        </row>
        <row r="2121">
          <cell r="E2121" t="str">
            <v>次</v>
          </cell>
          <cell r="F2121">
            <v>600</v>
          </cell>
          <cell r="G2121">
            <v>545</v>
          </cell>
          <cell r="H2121">
            <v>495</v>
          </cell>
        </row>
        <row r="2122">
          <cell r="A2122">
            <v>33050201300</v>
          </cell>
          <cell r="B2122" t="str">
            <v>咽鼓管再造术</v>
          </cell>
          <cell r="C2122" t="str">
            <v>含移植和取材</v>
          </cell>
        </row>
        <row r="2122">
          <cell r="E2122" t="str">
            <v>次</v>
          </cell>
          <cell r="F2122">
            <v>1250</v>
          </cell>
          <cell r="G2122">
            <v>1130</v>
          </cell>
          <cell r="H2122">
            <v>1015</v>
          </cell>
        </row>
        <row r="2123">
          <cell r="A2123">
            <v>33050201400</v>
          </cell>
          <cell r="B2123" t="str">
            <v>单纯乳突凿开术</v>
          </cell>
          <cell r="C2123" t="str">
            <v>含鼓室探查术、病变清除；不含鼓室成形</v>
          </cell>
        </row>
        <row r="2123">
          <cell r="E2123" t="str">
            <v>次</v>
          </cell>
          <cell r="F2123">
            <v>726</v>
          </cell>
          <cell r="G2123">
            <v>653.4</v>
          </cell>
          <cell r="H2123">
            <v>588.06</v>
          </cell>
        </row>
        <row r="2124">
          <cell r="A2124">
            <v>33050201500</v>
          </cell>
          <cell r="B2124" t="str">
            <v>完壁式乳突根治术</v>
          </cell>
          <cell r="C2124" t="str">
            <v>含鼓室探查术、病变清除；不含鼓室成形</v>
          </cell>
        </row>
        <row r="2124">
          <cell r="E2124" t="str">
            <v>次</v>
          </cell>
          <cell r="F2124">
            <v>836</v>
          </cell>
          <cell r="G2124">
            <v>752.4</v>
          </cell>
          <cell r="H2124">
            <v>677.16</v>
          </cell>
        </row>
        <row r="2125">
          <cell r="A2125">
            <v>33050201600</v>
          </cell>
          <cell r="B2125" t="str">
            <v>开放式乳突根治术</v>
          </cell>
          <cell r="C2125" t="str">
            <v>含鼓室探查术；不含鼓室成形</v>
          </cell>
        </row>
        <row r="2125">
          <cell r="E2125" t="str">
            <v>次</v>
          </cell>
          <cell r="F2125">
            <v>1436</v>
          </cell>
          <cell r="G2125">
            <v>1297</v>
          </cell>
          <cell r="H2125">
            <v>1177</v>
          </cell>
        </row>
        <row r="2126">
          <cell r="A2126">
            <v>33050201700</v>
          </cell>
          <cell r="B2126" t="str">
            <v>乳突改良根治术</v>
          </cell>
          <cell r="C2126" t="str">
            <v>含鼓室探查术；不含鼓室成形</v>
          </cell>
        </row>
        <row r="2126">
          <cell r="E2126" t="str">
            <v>次</v>
          </cell>
          <cell r="F2126">
            <v>1902</v>
          </cell>
          <cell r="G2126">
            <v>1729</v>
          </cell>
          <cell r="H2126">
            <v>1556</v>
          </cell>
        </row>
        <row r="2127">
          <cell r="A2127">
            <v>33050201800</v>
          </cell>
          <cell r="B2127" t="str">
            <v>上鼓室鼓窦凿开术</v>
          </cell>
          <cell r="C2127" t="str">
            <v>含鼓室探查术</v>
          </cell>
        </row>
        <row r="2127">
          <cell r="E2127" t="str">
            <v>次</v>
          </cell>
          <cell r="F2127">
            <v>1100</v>
          </cell>
          <cell r="G2127">
            <v>990</v>
          </cell>
          <cell r="H2127">
            <v>891</v>
          </cell>
        </row>
        <row r="2128">
          <cell r="A2128">
            <v>33050201900</v>
          </cell>
          <cell r="B2128" t="str">
            <v>经耳脑脊液耳漏修补术</v>
          </cell>
          <cell r="C2128" t="str">
            <v>含中耳开放、鼓室探查、乳突凿开及充填</v>
          </cell>
        </row>
        <row r="2128">
          <cell r="E2128" t="str">
            <v>次</v>
          </cell>
          <cell r="F2128">
            <v>2363</v>
          </cell>
          <cell r="G2128">
            <v>2126.7</v>
          </cell>
          <cell r="H2128">
            <v>1914.03</v>
          </cell>
        </row>
        <row r="2129">
          <cell r="A2129">
            <v>33050202000</v>
          </cell>
          <cell r="B2129" t="str">
            <v>电子耳蜗植入术</v>
          </cell>
        </row>
        <row r="2129">
          <cell r="D2129" t="str">
            <v>电子耳蜗</v>
          </cell>
          <cell r="E2129" t="str">
            <v>次</v>
          </cell>
          <cell r="F2129">
            <v>2781</v>
          </cell>
          <cell r="G2129">
            <v>2502.9</v>
          </cell>
          <cell r="H2129">
            <v>2252.61</v>
          </cell>
        </row>
        <row r="2130">
          <cell r="A2130">
            <v>330503</v>
          </cell>
          <cell r="B2130" t="str">
            <v>内耳及其他耳部手术</v>
          </cell>
        </row>
        <row r="2131">
          <cell r="A2131">
            <v>33050300100</v>
          </cell>
          <cell r="B2131" t="str">
            <v>内耳窗修补术</v>
          </cell>
        </row>
        <row r="2131">
          <cell r="E2131" t="str">
            <v>次</v>
          </cell>
          <cell r="F2131">
            <v>1540</v>
          </cell>
          <cell r="G2131">
            <v>1400</v>
          </cell>
          <cell r="H2131">
            <v>1260</v>
          </cell>
        </row>
        <row r="2132">
          <cell r="A2132">
            <v>33050300101</v>
          </cell>
          <cell r="B2132" t="str">
            <v>内耳圆窗修补术</v>
          </cell>
        </row>
        <row r="2132">
          <cell r="E2132" t="str">
            <v>次</v>
          </cell>
          <cell r="F2132">
            <v>1540</v>
          </cell>
          <cell r="G2132">
            <v>1400</v>
          </cell>
          <cell r="H2132">
            <v>1260</v>
          </cell>
        </row>
        <row r="2133">
          <cell r="A2133">
            <v>33050300102</v>
          </cell>
          <cell r="B2133" t="str">
            <v>内耳前庭窗修补术</v>
          </cell>
        </row>
        <row r="2133">
          <cell r="E2133" t="str">
            <v>次</v>
          </cell>
          <cell r="F2133">
            <v>1540</v>
          </cell>
          <cell r="G2133">
            <v>1400</v>
          </cell>
          <cell r="H2133">
            <v>1260</v>
          </cell>
        </row>
        <row r="2134">
          <cell r="A2134">
            <v>33050300200</v>
          </cell>
          <cell r="B2134" t="str">
            <v>内耳开窗术</v>
          </cell>
        </row>
        <row r="2134">
          <cell r="E2134" t="str">
            <v>次</v>
          </cell>
          <cell r="F2134">
            <v>1660</v>
          </cell>
          <cell r="G2134">
            <v>1510</v>
          </cell>
          <cell r="H2134">
            <v>1350</v>
          </cell>
        </row>
        <row r="2135">
          <cell r="A2135">
            <v>33050300201</v>
          </cell>
          <cell r="B2135" t="str">
            <v>经前庭窗迷路破坏术</v>
          </cell>
        </row>
        <row r="2135">
          <cell r="E2135" t="str">
            <v>次</v>
          </cell>
          <cell r="F2135">
            <v>1660</v>
          </cell>
          <cell r="G2135">
            <v>1510</v>
          </cell>
          <cell r="H2135">
            <v>1350</v>
          </cell>
        </row>
        <row r="2136">
          <cell r="A2136">
            <v>33050300202</v>
          </cell>
          <cell r="B2136" t="str">
            <v>半规管嵌顿术</v>
          </cell>
        </row>
        <row r="2136">
          <cell r="E2136" t="str">
            <v>次</v>
          </cell>
          <cell r="F2136">
            <v>2208</v>
          </cell>
          <cell r="G2136">
            <v>2008</v>
          </cell>
          <cell r="H2136">
            <v>1796</v>
          </cell>
        </row>
        <row r="2137">
          <cell r="A2137">
            <v>33050300203</v>
          </cell>
          <cell r="B2137" t="str">
            <v>内耳外淋巴灌流术</v>
          </cell>
        </row>
        <row r="2137">
          <cell r="E2137" t="str">
            <v>次</v>
          </cell>
          <cell r="F2137">
            <v>1660</v>
          </cell>
          <cell r="G2137">
            <v>1510</v>
          </cell>
          <cell r="H2137">
            <v>1350</v>
          </cell>
        </row>
        <row r="2138">
          <cell r="A2138">
            <v>33050300300</v>
          </cell>
          <cell r="B2138" t="str">
            <v>内耳淋巴囊减压术</v>
          </cell>
        </row>
        <row r="2138">
          <cell r="E2138" t="str">
            <v>次</v>
          </cell>
          <cell r="F2138">
            <v>1782</v>
          </cell>
          <cell r="G2138">
            <v>1603.8</v>
          </cell>
          <cell r="H2138">
            <v>1443.42</v>
          </cell>
        </row>
        <row r="2139">
          <cell r="A2139">
            <v>33050300400</v>
          </cell>
          <cell r="B2139" t="str">
            <v>岩浅大神经切断术</v>
          </cell>
        </row>
        <row r="2139">
          <cell r="E2139" t="str">
            <v>次</v>
          </cell>
          <cell r="F2139">
            <v>1130</v>
          </cell>
          <cell r="G2139">
            <v>1030</v>
          </cell>
          <cell r="H2139">
            <v>930</v>
          </cell>
        </row>
        <row r="2140">
          <cell r="A2140">
            <v>33050300500</v>
          </cell>
          <cell r="B2140" t="str">
            <v>翼管神经切断术</v>
          </cell>
        </row>
        <row r="2140">
          <cell r="E2140" t="str">
            <v>次</v>
          </cell>
          <cell r="F2140">
            <v>4710</v>
          </cell>
          <cell r="G2140">
            <v>4280</v>
          </cell>
          <cell r="H2140">
            <v>3850</v>
          </cell>
        </row>
        <row r="2141">
          <cell r="A2141">
            <v>33050300600</v>
          </cell>
          <cell r="B2141" t="str">
            <v>鼓丛切除术</v>
          </cell>
        </row>
        <row r="2141">
          <cell r="E2141" t="str">
            <v>次</v>
          </cell>
          <cell r="F2141">
            <v>800</v>
          </cell>
          <cell r="G2141">
            <v>720</v>
          </cell>
          <cell r="H2141">
            <v>648</v>
          </cell>
        </row>
        <row r="2142">
          <cell r="A2142">
            <v>33050300700</v>
          </cell>
          <cell r="B2142" t="str">
            <v>鼓索神经切断术</v>
          </cell>
        </row>
        <row r="2142">
          <cell r="E2142" t="str">
            <v>次</v>
          </cell>
          <cell r="F2142">
            <v>713</v>
          </cell>
          <cell r="G2142">
            <v>641.7</v>
          </cell>
          <cell r="H2142">
            <v>577.53</v>
          </cell>
        </row>
        <row r="2143">
          <cell r="A2143">
            <v>33050300800</v>
          </cell>
          <cell r="B2143" t="str">
            <v>经迷路听神经瘤切除术</v>
          </cell>
        </row>
        <row r="2143">
          <cell r="E2143" t="str">
            <v>次</v>
          </cell>
          <cell r="F2143">
            <v>4000</v>
          </cell>
          <cell r="G2143">
            <v>3600</v>
          </cell>
          <cell r="H2143">
            <v>3240</v>
          </cell>
        </row>
        <row r="2144">
          <cell r="A2144">
            <v>33050300801</v>
          </cell>
          <cell r="B2144" t="str">
            <v>迷路后听神经瘤切除术</v>
          </cell>
        </row>
        <row r="2144">
          <cell r="E2144" t="str">
            <v>次</v>
          </cell>
          <cell r="F2144">
            <v>4000</v>
          </cell>
          <cell r="G2144">
            <v>3600</v>
          </cell>
          <cell r="H2144">
            <v>3240</v>
          </cell>
        </row>
        <row r="2145">
          <cell r="A2145">
            <v>33050300802</v>
          </cell>
          <cell r="B2145" t="str">
            <v>内听道肿瘤切除术</v>
          </cell>
        </row>
        <row r="2145">
          <cell r="E2145" t="str">
            <v>次</v>
          </cell>
          <cell r="F2145">
            <v>2754</v>
          </cell>
          <cell r="G2145">
            <v>2478.6</v>
          </cell>
          <cell r="H2145">
            <v>2230.74</v>
          </cell>
        </row>
        <row r="2146">
          <cell r="A2146">
            <v>33050300900</v>
          </cell>
          <cell r="B2146" t="str">
            <v>颌内动脉插管灌注术</v>
          </cell>
        </row>
        <row r="2146">
          <cell r="D2146" t="str">
            <v>导管</v>
          </cell>
          <cell r="E2146" t="str">
            <v>次</v>
          </cell>
          <cell r="F2146">
            <v>726</v>
          </cell>
          <cell r="G2146">
            <v>653.4</v>
          </cell>
          <cell r="H2146">
            <v>588.06</v>
          </cell>
        </row>
        <row r="2147">
          <cell r="A2147">
            <v>33050300901</v>
          </cell>
          <cell r="B2147" t="str">
            <v>颞浅动脉插管灌注术</v>
          </cell>
        </row>
        <row r="2147">
          <cell r="D2147" t="str">
            <v>导管</v>
          </cell>
          <cell r="E2147" t="str">
            <v>次</v>
          </cell>
          <cell r="F2147">
            <v>726</v>
          </cell>
          <cell r="G2147">
            <v>653.4</v>
          </cell>
          <cell r="H2147">
            <v>588.06</v>
          </cell>
        </row>
        <row r="2148">
          <cell r="A2148">
            <v>33050301000</v>
          </cell>
          <cell r="B2148" t="str">
            <v>经迷路岩部胆脂瘤切除术</v>
          </cell>
        </row>
        <row r="2148">
          <cell r="E2148" t="str">
            <v>次</v>
          </cell>
          <cell r="F2148">
            <v>2106</v>
          </cell>
          <cell r="G2148">
            <v>1895.4</v>
          </cell>
          <cell r="H2148">
            <v>1705.86</v>
          </cell>
        </row>
        <row r="2149">
          <cell r="A2149">
            <v>33050301100</v>
          </cell>
          <cell r="B2149" t="str">
            <v>经中颅窝岩部胆脂瘤切除术</v>
          </cell>
        </row>
        <row r="2149">
          <cell r="E2149" t="str">
            <v>次</v>
          </cell>
          <cell r="F2149">
            <v>2200</v>
          </cell>
          <cell r="G2149">
            <v>1980</v>
          </cell>
          <cell r="H2149">
            <v>1782</v>
          </cell>
        </row>
        <row r="2150">
          <cell r="A2150">
            <v>33050301200</v>
          </cell>
          <cell r="B2150" t="str">
            <v>经迷路岩尖引流术</v>
          </cell>
        </row>
        <row r="2150">
          <cell r="E2150" t="str">
            <v>次</v>
          </cell>
          <cell r="F2150">
            <v>2363</v>
          </cell>
          <cell r="G2150">
            <v>2126.7</v>
          </cell>
          <cell r="H2150">
            <v>1914.03</v>
          </cell>
        </row>
        <row r="2151">
          <cell r="A2151">
            <v>33050301300</v>
          </cell>
          <cell r="B2151" t="str">
            <v>经中颅窝岩尖引流术</v>
          </cell>
        </row>
        <row r="2151">
          <cell r="E2151" t="str">
            <v>次</v>
          </cell>
          <cell r="F2151">
            <v>1750</v>
          </cell>
          <cell r="G2151">
            <v>1596</v>
          </cell>
          <cell r="H2151">
            <v>1440</v>
          </cell>
        </row>
        <row r="2152">
          <cell r="A2152">
            <v>33050301400</v>
          </cell>
          <cell r="B2152" t="str">
            <v>颞骨部分切除术</v>
          </cell>
          <cell r="C2152" t="str">
            <v>不含乳突范围</v>
          </cell>
        </row>
        <row r="2152">
          <cell r="E2152" t="str">
            <v>次</v>
          </cell>
          <cell r="F2152">
            <v>2317</v>
          </cell>
          <cell r="G2152">
            <v>2085</v>
          </cell>
          <cell r="H2152">
            <v>1877</v>
          </cell>
        </row>
        <row r="2153">
          <cell r="A2153">
            <v>33050301500</v>
          </cell>
          <cell r="B2153" t="str">
            <v>颞骨次全切除术</v>
          </cell>
          <cell r="C2153" t="str">
            <v>指保留岩尖和部分鳞部</v>
          </cell>
        </row>
        <row r="2153">
          <cell r="E2153" t="str">
            <v>次</v>
          </cell>
          <cell r="F2153">
            <v>3704</v>
          </cell>
          <cell r="G2153">
            <v>3334</v>
          </cell>
          <cell r="H2153">
            <v>3000</v>
          </cell>
        </row>
        <row r="2154">
          <cell r="A2154">
            <v>33050301600</v>
          </cell>
          <cell r="B2154" t="str">
            <v>颞骨全切术</v>
          </cell>
          <cell r="C2154" t="str">
            <v>含颞颌关节的切除</v>
          </cell>
        </row>
        <row r="2154">
          <cell r="E2154" t="str">
            <v>次</v>
          </cell>
          <cell r="F2154">
            <v>4050</v>
          </cell>
          <cell r="G2154">
            <v>3645</v>
          </cell>
          <cell r="H2154">
            <v>3281</v>
          </cell>
        </row>
        <row r="2155">
          <cell r="A2155">
            <v>33050301700</v>
          </cell>
          <cell r="B2155" t="str">
            <v>耳后骨膜下脓肿切开引流术</v>
          </cell>
        </row>
        <row r="2155">
          <cell r="E2155" t="str">
            <v>次</v>
          </cell>
          <cell r="F2155">
            <v>545</v>
          </cell>
          <cell r="G2155">
            <v>499</v>
          </cell>
          <cell r="H2155">
            <v>452</v>
          </cell>
        </row>
        <row r="2156">
          <cell r="A2156">
            <v>33050301801</v>
          </cell>
          <cell r="B2156" t="str">
            <v>经乳突脑脓肿穿刺引流术</v>
          </cell>
          <cell r="C2156" t="str">
            <v>指颞叶、小脑、乙状窦周围脓肿引流</v>
          </cell>
        </row>
        <row r="2156">
          <cell r="E2156" t="str">
            <v>次</v>
          </cell>
          <cell r="F2156">
            <v>1785</v>
          </cell>
          <cell r="G2156">
            <v>1625</v>
          </cell>
          <cell r="H2156">
            <v>1460</v>
          </cell>
        </row>
        <row r="2157">
          <cell r="A2157">
            <v>33050301802</v>
          </cell>
          <cell r="B2157" t="str">
            <v>经乳突脑脓肿切开引流术</v>
          </cell>
          <cell r="C2157" t="str">
            <v>指颞叶、小脑、乙状窦周围脓肿引流</v>
          </cell>
        </row>
        <row r="2157">
          <cell r="E2157" t="str">
            <v>次</v>
          </cell>
          <cell r="F2157">
            <v>1785</v>
          </cell>
          <cell r="G2157">
            <v>1625</v>
          </cell>
          <cell r="H2157">
            <v>1460</v>
          </cell>
        </row>
        <row r="2158">
          <cell r="A2158">
            <v>33050301900</v>
          </cell>
          <cell r="B2158" t="str">
            <v>经乳突硬膜外脓肿穿刺引流术</v>
          </cell>
          <cell r="C2158" t="str">
            <v>含乳突根治手术</v>
          </cell>
        </row>
        <row r="2158">
          <cell r="E2158" t="str">
            <v>次</v>
          </cell>
          <cell r="F2158">
            <v>1267</v>
          </cell>
          <cell r="G2158">
            <v>1140.3</v>
          </cell>
          <cell r="H2158">
            <v>1026.27</v>
          </cell>
        </row>
        <row r="2159">
          <cell r="A2159">
            <v>33050301901</v>
          </cell>
          <cell r="B2159" t="str">
            <v>经乳突硬膜外脓肿切开引流术</v>
          </cell>
          <cell r="C2159" t="str">
            <v>含乳突根治手术</v>
          </cell>
        </row>
        <row r="2159">
          <cell r="E2159" t="str">
            <v>次</v>
          </cell>
          <cell r="F2159">
            <v>1267</v>
          </cell>
          <cell r="G2159">
            <v>1140.3</v>
          </cell>
          <cell r="H2159">
            <v>1026.27</v>
          </cell>
        </row>
        <row r="2160">
          <cell r="A2160">
            <v>3306</v>
          </cell>
          <cell r="B2160" t="str">
            <v>6．鼻、口、咽部手术</v>
          </cell>
        </row>
        <row r="2161">
          <cell r="A2161">
            <v>330601</v>
          </cell>
          <cell r="B2161" t="str">
            <v>鼻部手术</v>
          </cell>
        </row>
        <row r="2162">
          <cell r="A2162">
            <v>33060100100</v>
          </cell>
          <cell r="B2162" t="str">
            <v>鼻外伤清创缝合术</v>
          </cell>
        </row>
        <row r="2162">
          <cell r="E2162" t="str">
            <v>次</v>
          </cell>
          <cell r="F2162">
            <v>466</v>
          </cell>
          <cell r="G2162">
            <v>412</v>
          </cell>
          <cell r="H2162">
            <v>379</v>
          </cell>
        </row>
        <row r="2163">
          <cell r="A2163">
            <v>33060100200</v>
          </cell>
          <cell r="B2163" t="str">
            <v>鼻骨骨折整复术</v>
          </cell>
        </row>
        <row r="2163">
          <cell r="E2163" t="str">
            <v>次</v>
          </cell>
          <cell r="F2163">
            <v>146</v>
          </cell>
          <cell r="G2163">
            <v>133</v>
          </cell>
          <cell r="H2163">
            <v>120</v>
          </cell>
        </row>
        <row r="2164">
          <cell r="A2164">
            <v>33060100300</v>
          </cell>
          <cell r="B2164" t="str">
            <v>鼻部分缺损修复术</v>
          </cell>
          <cell r="C2164" t="str">
            <v>不含另外部位取材</v>
          </cell>
        </row>
        <row r="2164">
          <cell r="E2164" t="str">
            <v>次</v>
          </cell>
          <cell r="F2164">
            <v>1450</v>
          </cell>
          <cell r="G2164">
            <v>1317</v>
          </cell>
          <cell r="H2164">
            <v>1184</v>
          </cell>
        </row>
        <row r="2165">
          <cell r="A2165">
            <v>33060100400</v>
          </cell>
          <cell r="B2165" t="str">
            <v>鼻继发畸形修复术</v>
          </cell>
          <cell r="C2165" t="str">
            <v>含鼻畸形矫正术；不含骨及软骨取骨术</v>
          </cell>
        </row>
        <row r="2165">
          <cell r="E2165" t="str">
            <v>次</v>
          </cell>
          <cell r="F2165">
            <v>1560</v>
          </cell>
          <cell r="G2165">
            <v>1425</v>
          </cell>
          <cell r="H2165">
            <v>1285</v>
          </cell>
        </row>
        <row r="2166">
          <cell r="A2166">
            <v>33060100500</v>
          </cell>
          <cell r="B2166" t="str">
            <v>前鼻孔成形术</v>
          </cell>
          <cell r="C2166" t="str">
            <v>不含另外部位取材</v>
          </cell>
        </row>
        <row r="2166">
          <cell r="E2166" t="str">
            <v>次</v>
          </cell>
          <cell r="F2166">
            <v>911</v>
          </cell>
          <cell r="G2166">
            <v>831</v>
          </cell>
          <cell r="H2166">
            <v>745</v>
          </cell>
        </row>
        <row r="2167">
          <cell r="A2167">
            <v>33060100600</v>
          </cell>
          <cell r="B2167" t="str">
            <v>鼻部神经封闭术</v>
          </cell>
        </row>
        <row r="2167">
          <cell r="E2167" t="str">
            <v>次</v>
          </cell>
          <cell r="F2167">
            <v>60</v>
          </cell>
          <cell r="G2167">
            <v>54</v>
          </cell>
          <cell r="H2167">
            <v>48.6</v>
          </cell>
        </row>
        <row r="2168">
          <cell r="A2168">
            <v>33060100601</v>
          </cell>
          <cell r="B2168" t="str">
            <v>蝶腭神经封闭术</v>
          </cell>
        </row>
        <row r="2168">
          <cell r="E2168" t="str">
            <v>次</v>
          </cell>
          <cell r="F2168">
            <v>60</v>
          </cell>
          <cell r="G2168">
            <v>54</v>
          </cell>
          <cell r="H2168">
            <v>48.6</v>
          </cell>
        </row>
        <row r="2169">
          <cell r="A2169">
            <v>33060100602</v>
          </cell>
          <cell r="B2169" t="str">
            <v>筛前神经封闭术</v>
          </cell>
        </row>
        <row r="2169">
          <cell r="E2169" t="str">
            <v>次</v>
          </cell>
          <cell r="F2169">
            <v>60</v>
          </cell>
          <cell r="G2169">
            <v>54</v>
          </cell>
          <cell r="H2169">
            <v>48.6</v>
          </cell>
        </row>
        <row r="2170">
          <cell r="A2170">
            <v>33060100800</v>
          </cell>
          <cell r="B2170" t="str">
            <v>下鼻甲部分切除术（单侧）</v>
          </cell>
        </row>
        <row r="2170">
          <cell r="E2170" t="str">
            <v>次</v>
          </cell>
          <cell r="F2170">
            <v>545</v>
          </cell>
          <cell r="G2170">
            <v>499</v>
          </cell>
          <cell r="H2170">
            <v>446</v>
          </cell>
        </row>
        <row r="2171">
          <cell r="A2171">
            <v>33060100801</v>
          </cell>
          <cell r="B2171" t="str">
            <v>下鼻甲部分切除术（双侧）</v>
          </cell>
        </row>
        <row r="2171">
          <cell r="E2171" t="str">
            <v>次</v>
          </cell>
          <cell r="F2171">
            <v>1091</v>
          </cell>
          <cell r="G2171">
            <v>998</v>
          </cell>
          <cell r="H2171">
            <v>891</v>
          </cell>
        </row>
        <row r="2172">
          <cell r="A2172">
            <v>33060100900</v>
          </cell>
          <cell r="B2172" t="str">
            <v>中鼻甲部分切除术（单侧）</v>
          </cell>
        </row>
        <row r="2172">
          <cell r="E2172" t="str">
            <v>次</v>
          </cell>
          <cell r="F2172">
            <v>545</v>
          </cell>
          <cell r="G2172">
            <v>499</v>
          </cell>
          <cell r="H2172">
            <v>446</v>
          </cell>
        </row>
        <row r="2173">
          <cell r="A2173">
            <v>33060100901</v>
          </cell>
          <cell r="B2173" t="str">
            <v>中鼻甲部分切除术（双侧）</v>
          </cell>
        </row>
        <row r="2173">
          <cell r="E2173" t="str">
            <v>次</v>
          </cell>
          <cell r="F2173">
            <v>1091</v>
          </cell>
          <cell r="G2173">
            <v>998</v>
          </cell>
          <cell r="H2173">
            <v>891</v>
          </cell>
        </row>
        <row r="2174">
          <cell r="A2174">
            <v>33060101000</v>
          </cell>
          <cell r="B2174" t="str">
            <v>鼻翼肿瘤切除成形术（单侧）</v>
          </cell>
        </row>
        <row r="2174">
          <cell r="E2174" t="str">
            <v>次</v>
          </cell>
          <cell r="F2174">
            <v>1317</v>
          </cell>
          <cell r="G2174">
            <v>1197</v>
          </cell>
          <cell r="H2174">
            <v>1077</v>
          </cell>
        </row>
        <row r="2175">
          <cell r="A2175">
            <v>33060101001</v>
          </cell>
          <cell r="B2175" t="str">
            <v>鼻翼肿瘤切除成形术（双侧）</v>
          </cell>
        </row>
        <row r="2175">
          <cell r="E2175" t="str">
            <v>次</v>
          </cell>
          <cell r="F2175">
            <v>2627</v>
          </cell>
          <cell r="G2175">
            <v>2364</v>
          </cell>
          <cell r="H2175">
            <v>2128</v>
          </cell>
        </row>
        <row r="2176">
          <cell r="A2176">
            <v>33060101100</v>
          </cell>
          <cell r="B2176" t="str">
            <v>鼻前庭囊肿切除术（单侧）</v>
          </cell>
        </row>
        <row r="2176">
          <cell r="E2176" t="str">
            <v>次</v>
          </cell>
          <cell r="F2176">
            <v>1343</v>
          </cell>
          <cell r="G2176">
            <v>1230</v>
          </cell>
          <cell r="H2176">
            <v>1117</v>
          </cell>
        </row>
        <row r="2177">
          <cell r="A2177">
            <v>33060101101</v>
          </cell>
          <cell r="B2177" t="str">
            <v>鼻前庭囊肿切除术（双侧）</v>
          </cell>
        </row>
        <row r="2177">
          <cell r="E2177" t="str">
            <v>次</v>
          </cell>
          <cell r="F2177">
            <v>2693</v>
          </cell>
          <cell r="G2177">
            <v>2423</v>
          </cell>
          <cell r="H2177">
            <v>2181</v>
          </cell>
        </row>
        <row r="2178">
          <cell r="A2178">
            <v>33060101200</v>
          </cell>
          <cell r="B2178" t="str">
            <v>鼻息肉摘除术（单侧）</v>
          </cell>
        </row>
        <row r="2178">
          <cell r="E2178" t="str">
            <v>次</v>
          </cell>
          <cell r="F2178">
            <v>366</v>
          </cell>
          <cell r="G2178">
            <v>333</v>
          </cell>
          <cell r="H2178">
            <v>299</v>
          </cell>
        </row>
        <row r="2179">
          <cell r="A2179">
            <v>33060101201</v>
          </cell>
          <cell r="B2179" t="str">
            <v>鼻息肉摘除术（双侧）</v>
          </cell>
        </row>
        <row r="2179">
          <cell r="E2179" t="str">
            <v>次</v>
          </cell>
          <cell r="F2179">
            <v>732</v>
          </cell>
          <cell r="G2179">
            <v>665</v>
          </cell>
          <cell r="H2179">
            <v>599</v>
          </cell>
        </row>
        <row r="2180">
          <cell r="A2180">
            <v>33060101300</v>
          </cell>
          <cell r="B2180" t="str">
            <v>鼻中隔粘膜划痕术</v>
          </cell>
        </row>
        <row r="2180">
          <cell r="E2180" t="str">
            <v>次</v>
          </cell>
          <cell r="F2180">
            <v>279</v>
          </cell>
          <cell r="G2180">
            <v>246</v>
          </cell>
          <cell r="H2180">
            <v>233</v>
          </cell>
        </row>
        <row r="2181">
          <cell r="A2181">
            <v>33060101400</v>
          </cell>
          <cell r="B2181" t="str">
            <v>鼻中隔矫正术</v>
          </cell>
          <cell r="C2181" t="str">
            <v>含降肌附着过低矫正</v>
          </cell>
        </row>
        <row r="2181">
          <cell r="E2181" t="str">
            <v>次</v>
          </cell>
          <cell r="F2181">
            <v>950.95</v>
          </cell>
          <cell r="G2181">
            <v>865</v>
          </cell>
          <cell r="H2181">
            <v>778</v>
          </cell>
        </row>
        <row r="2182">
          <cell r="A2182">
            <v>33060101500</v>
          </cell>
          <cell r="B2182" t="str">
            <v>鼻中隔软骨取骨术</v>
          </cell>
          <cell r="C2182" t="str">
            <v>含鼻中隔软骨制备；不含鼻中隔弯曲矫正术 </v>
          </cell>
        </row>
        <row r="2182">
          <cell r="E2182" t="str">
            <v>次</v>
          </cell>
          <cell r="F2182">
            <v>541</v>
          </cell>
          <cell r="G2182">
            <v>486.9</v>
          </cell>
          <cell r="H2182">
            <v>438.21</v>
          </cell>
        </row>
        <row r="2183">
          <cell r="A2183">
            <v>33060101600</v>
          </cell>
          <cell r="B2183" t="str">
            <v>鼻中隔穿孔修补术</v>
          </cell>
          <cell r="C2183" t="str">
            <v>含取材</v>
          </cell>
        </row>
        <row r="2183">
          <cell r="E2183" t="str">
            <v>次</v>
          </cell>
          <cell r="F2183">
            <v>825</v>
          </cell>
          <cell r="G2183">
            <v>750</v>
          </cell>
          <cell r="H2183">
            <v>675</v>
          </cell>
        </row>
        <row r="2184">
          <cell r="A2184">
            <v>33060101700</v>
          </cell>
          <cell r="B2184" t="str">
            <v>鼻中隔血肿切开引流术</v>
          </cell>
        </row>
        <row r="2184">
          <cell r="E2184" t="str">
            <v>次</v>
          </cell>
          <cell r="F2184">
            <v>187</v>
          </cell>
          <cell r="G2184">
            <v>168.3</v>
          </cell>
          <cell r="H2184">
            <v>151.47</v>
          </cell>
        </row>
        <row r="2185">
          <cell r="A2185">
            <v>33060101701</v>
          </cell>
          <cell r="B2185" t="str">
            <v>鼻中隔脓肿切开引流术</v>
          </cell>
        </row>
        <row r="2185">
          <cell r="E2185" t="str">
            <v>次</v>
          </cell>
          <cell r="F2185">
            <v>187</v>
          </cell>
          <cell r="G2185">
            <v>168.3</v>
          </cell>
          <cell r="H2185">
            <v>151.47</v>
          </cell>
        </row>
        <row r="2186">
          <cell r="A2186">
            <v>33060101800</v>
          </cell>
          <cell r="B2186" t="str">
            <v>筛动脉结扎术</v>
          </cell>
        </row>
        <row r="2186">
          <cell r="E2186" t="str">
            <v>次</v>
          </cell>
          <cell r="F2186">
            <v>250</v>
          </cell>
          <cell r="G2186">
            <v>225</v>
          </cell>
          <cell r="H2186">
            <v>200</v>
          </cell>
        </row>
        <row r="2187">
          <cell r="A2187">
            <v>33060101900</v>
          </cell>
          <cell r="B2187" t="str">
            <v>筛前神经切断术</v>
          </cell>
        </row>
        <row r="2187">
          <cell r="E2187" t="str">
            <v>次</v>
          </cell>
          <cell r="F2187">
            <v>246</v>
          </cell>
          <cell r="G2187">
            <v>221.4</v>
          </cell>
          <cell r="H2187">
            <v>199.26</v>
          </cell>
        </row>
        <row r="2188">
          <cell r="A2188">
            <v>33060102000</v>
          </cell>
          <cell r="B2188" t="str">
            <v>经鼻鼻侧鼻腔鼻窦肿瘤切除术</v>
          </cell>
          <cell r="C2188" t="str">
            <v>不含另外部位取材</v>
          </cell>
        </row>
        <row r="2188">
          <cell r="E2188" t="str">
            <v>次</v>
          </cell>
          <cell r="F2188">
            <v>2407</v>
          </cell>
          <cell r="G2188">
            <v>2195</v>
          </cell>
          <cell r="H2188">
            <v>1982</v>
          </cell>
        </row>
        <row r="2189">
          <cell r="A2189">
            <v>33060102001</v>
          </cell>
          <cell r="B2189" t="str">
            <v>经鼻侧切口鼻腔鼻窦肿瘤切除</v>
          </cell>
          <cell r="C2189" t="str">
            <v>不含另外部位取材</v>
          </cell>
        </row>
        <row r="2189">
          <cell r="E2189" t="str">
            <v>次</v>
          </cell>
          <cell r="F2189">
            <v>1885</v>
          </cell>
          <cell r="G2189">
            <v>1715</v>
          </cell>
          <cell r="H2189">
            <v>1545</v>
          </cell>
        </row>
        <row r="2190">
          <cell r="A2190">
            <v>33060102100</v>
          </cell>
          <cell r="B2190" t="str">
            <v>经鼻鼻腔鼻窦肿瘤切除术</v>
          </cell>
        </row>
        <row r="2190">
          <cell r="E2190" t="str">
            <v>次</v>
          </cell>
          <cell r="F2190">
            <v>1383</v>
          </cell>
          <cell r="G2190">
            <v>1264</v>
          </cell>
          <cell r="H2190">
            <v>1144</v>
          </cell>
        </row>
        <row r="2191">
          <cell r="A2191">
            <v>33060102200</v>
          </cell>
          <cell r="B2191" t="str">
            <v>隆鼻术</v>
          </cell>
        </row>
        <row r="2191">
          <cell r="E2191" t="str">
            <v>次</v>
          </cell>
          <cell r="F2191">
            <v>693</v>
          </cell>
          <cell r="G2191">
            <v>623.7</v>
          </cell>
          <cell r="H2191">
            <v>561.33</v>
          </cell>
        </row>
        <row r="2192">
          <cell r="A2192">
            <v>33060102300</v>
          </cell>
          <cell r="B2192" t="str">
            <v>隆鼻术后继发畸形矫正术</v>
          </cell>
        </row>
        <row r="2192">
          <cell r="E2192" t="str">
            <v>次</v>
          </cell>
          <cell r="F2192">
            <v>947</v>
          </cell>
          <cell r="G2192">
            <v>852.3</v>
          </cell>
          <cell r="H2192">
            <v>767.07</v>
          </cell>
        </row>
        <row r="2193">
          <cell r="A2193">
            <v>33060102400</v>
          </cell>
          <cell r="B2193" t="str">
            <v>重度鞍鼻畸形矫正术</v>
          </cell>
        </row>
        <row r="2193">
          <cell r="E2193" t="str">
            <v>次</v>
          </cell>
          <cell r="F2193">
            <v>1205</v>
          </cell>
          <cell r="G2193">
            <v>1084.5</v>
          </cell>
          <cell r="H2193">
            <v>976.05</v>
          </cell>
        </row>
        <row r="2194">
          <cell r="A2194">
            <v>33060102500</v>
          </cell>
          <cell r="B2194" t="str">
            <v>鼻畸形矫正术</v>
          </cell>
        </row>
        <row r="2194">
          <cell r="E2194" t="str">
            <v>次</v>
          </cell>
          <cell r="F2194">
            <v>972</v>
          </cell>
          <cell r="G2194">
            <v>874.8</v>
          </cell>
          <cell r="H2194">
            <v>787.32</v>
          </cell>
        </row>
        <row r="2195">
          <cell r="A2195">
            <v>33060102600</v>
          </cell>
          <cell r="B2195" t="str">
            <v>鼻再造术</v>
          </cell>
        </row>
        <row r="2195">
          <cell r="E2195" t="str">
            <v>次</v>
          </cell>
          <cell r="F2195">
            <v>2400</v>
          </cell>
          <cell r="G2195">
            <v>2160</v>
          </cell>
          <cell r="H2195">
            <v>1944</v>
          </cell>
        </row>
        <row r="2196">
          <cell r="A2196">
            <v>33060102700</v>
          </cell>
          <cell r="B2196" t="str">
            <v>鼻孔闭锁修复术</v>
          </cell>
        </row>
        <row r="2196">
          <cell r="E2196" t="str">
            <v>次</v>
          </cell>
          <cell r="F2196">
            <v>615</v>
          </cell>
          <cell r="G2196">
            <v>553.5</v>
          </cell>
          <cell r="H2196">
            <v>498.15</v>
          </cell>
        </row>
        <row r="2197">
          <cell r="A2197">
            <v>33060102701</v>
          </cell>
          <cell r="B2197" t="str">
            <v>鼻孔狭窄修复术</v>
          </cell>
        </row>
        <row r="2197">
          <cell r="E2197" t="str">
            <v>次</v>
          </cell>
          <cell r="F2197">
            <v>615</v>
          </cell>
          <cell r="G2197">
            <v>553.5</v>
          </cell>
          <cell r="H2197">
            <v>498.15</v>
          </cell>
        </row>
        <row r="2198">
          <cell r="A2198">
            <v>33060102800</v>
          </cell>
          <cell r="B2198" t="str">
            <v>后鼻孔成形术</v>
          </cell>
        </row>
        <row r="2198">
          <cell r="E2198" t="str">
            <v>次</v>
          </cell>
          <cell r="F2198">
            <v>1277</v>
          </cell>
          <cell r="G2198">
            <v>1164</v>
          </cell>
          <cell r="H2198">
            <v>1044</v>
          </cell>
        </row>
        <row r="2199">
          <cell r="A2199">
            <v>33060102900</v>
          </cell>
          <cell r="B2199" t="str">
            <v>鼻侧壁移位伴骨质充填术</v>
          </cell>
        </row>
        <row r="2199">
          <cell r="E2199" t="str">
            <v>次</v>
          </cell>
          <cell r="F2199">
            <v>785</v>
          </cell>
          <cell r="G2199">
            <v>710</v>
          </cell>
          <cell r="H2199">
            <v>635</v>
          </cell>
        </row>
        <row r="2200">
          <cell r="A2200">
            <v>330602</v>
          </cell>
          <cell r="B2200" t="str">
            <v>副鼻窦手术</v>
          </cell>
        </row>
        <row r="2201">
          <cell r="A2201">
            <v>33060200100</v>
          </cell>
          <cell r="B2201" t="str">
            <v>上颌窦鼻内开窗术</v>
          </cell>
          <cell r="C2201" t="str">
            <v>指鼻下鼻道开窗</v>
          </cell>
        </row>
        <row r="2201">
          <cell r="E2201" t="str">
            <v>次</v>
          </cell>
          <cell r="F2201">
            <v>1044</v>
          </cell>
          <cell r="G2201">
            <v>944</v>
          </cell>
          <cell r="H2201">
            <v>845</v>
          </cell>
        </row>
        <row r="2202">
          <cell r="A2202">
            <v>33060200200</v>
          </cell>
          <cell r="B2202" t="str">
            <v>上颌窦根治术(柯-路氏手术)</v>
          </cell>
          <cell r="C2202" t="str">
            <v>不含筛窦开放</v>
          </cell>
        </row>
        <row r="2202">
          <cell r="E2202" t="str">
            <v>次</v>
          </cell>
          <cell r="F2202">
            <v>1097</v>
          </cell>
          <cell r="G2202">
            <v>998</v>
          </cell>
          <cell r="H2202">
            <v>898</v>
          </cell>
        </row>
        <row r="2203">
          <cell r="A2203">
            <v>33060200300</v>
          </cell>
          <cell r="B2203" t="str">
            <v>经上颌窦颌内动脉结扎术</v>
          </cell>
        </row>
        <row r="2203">
          <cell r="E2203" t="str">
            <v>次</v>
          </cell>
          <cell r="F2203">
            <v>652</v>
          </cell>
          <cell r="G2203">
            <v>586.8</v>
          </cell>
          <cell r="H2203">
            <v>528.12</v>
          </cell>
        </row>
        <row r="2204">
          <cell r="A2204">
            <v>33060200400</v>
          </cell>
          <cell r="B2204" t="str">
            <v>鼻窦异物取出术</v>
          </cell>
          <cell r="C2204" t="str">
            <v>含鼻窦开放手术</v>
          </cell>
        </row>
        <row r="2204">
          <cell r="E2204" t="str">
            <v>次</v>
          </cell>
          <cell r="F2204">
            <v>1463</v>
          </cell>
          <cell r="G2204">
            <v>1330</v>
          </cell>
          <cell r="H2204">
            <v>1197</v>
          </cell>
        </row>
        <row r="2205">
          <cell r="A2205">
            <v>33060200500</v>
          </cell>
          <cell r="B2205" t="str">
            <v>萎缩性鼻炎鼻腔缩窄术</v>
          </cell>
        </row>
        <row r="2205">
          <cell r="E2205" t="str">
            <v>次</v>
          </cell>
          <cell r="F2205">
            <v>1107</v>
          </cell>
          <cell r="G2205">
            <v>996.3</v>
          </cell>
          <cell r="H2205">
            <v>896.67</v>
          </cell>
        </row>
        <row r="2206">
          <cell r="A2206">
            <v>33060200600</v>
          </cell>
          <cell r="B2206" t="str">
            <v>鼻额管扩张术</v>
          </cell>
        </row>
        <row r="2206">
          <cell r="E2206" t="str">
            <v>次</v>
          </cell>
          <cell r="F2206">
            <v>492</v>
          </cell>
          <cell r="G2206">
            <v>442.8</v>
          </cell>
          <cell r="H2206">
            <v>398.52</v>
          </cell>
        </row>
        <row r="2207">
          <cell r="A2207">
            <v>33060200700</v>
          </cell>
          <cell r="B2207" t="str">
            <v>鼻外额窦开放手术</v>
          </cell>
        </row>
        <row r="2207">
          <cell r="E2207" t="str">
            <v>次</v>
          </cell>
          <cell r="F2207">
            <v>792</v>
          </cell>
          <cell r="G2207">
            <v>712.8</v>
          </cell>
          <cell r="H2207">
            <v>641.52</v>
          </cell>
        </row>
        <row r="2208">
          <cell r="A2208">
            <v>33060200800</v>
          </cell>
          <cell r="B2208" t="str">
            <v>鼻内额窦开放手术</v>
          </cell>
        </row>
        <row r="2208">
          <cell r="E2208" t="str">
            <v>次</v>
          </cell>
          <cell r="F2208">
            <v>831</v>
          </cell>
          <cell r="G2208">
            <v>745</v>
          </cell>
          <cell r="H2208">
            <v>678</v>
          </cell>
        </row>
        <row r="2209">
          <cell r="A2209">
            <v>33060200900</v>
          </cell>
          <cell r="B2209" t="str">
            <v>鼻外筛窦开放手术</v>
          </cell>
        </row>
        <row r="2209">
          <cell r="E2209" t="str">
            <v>次</v>
          </cell>
          <cell r="F2209">
            <v>550</v>
          </cell>
          <cell r="G2209">
            <v>495</v>
          </cell>
          <cell r="H2209">
            <v>445.5</v>
          </cell>
        </row>
        <row r="2210">
          <cell r="A2210">
            <v>33060201000</v>
          </cell>
          <cell r="B2210" t="str">
            <v>鼻内筛窦开放手术</v>
          </cell>
        </row>
        <row r="2210">
          <cell r="E2210" t="str">
            <v>次</v>
          </cell>
          <cell r="F2210">
            <v>1011</v>
          </cell>
          <cell r="G2210">
            <v>911</v>
          </cell>
          <cell r="H2210">
            <v>831</v>
          </cell>
        </row>
        <row r="2211">
          <cell r="A2211">
            <v>33060201100</v>
          </cell>
          <cell r="B2211" t="str">
            <v>鼻外蝶窦开放手术</v>
          </cell>
        </row>
        <row r="2211">
          <cell r="E2211" t="str">
            <v>次</v>
          </cell>
          <cell r="F2211">
            <v>900</v>
          </cell>
          <cell r="G2211">
            <v>810</v>
          </cell>
          <cell r="H2211">
            <v>735</v>
          </cell>
        </row>
        <row r="2212">
          <cell r="A2212">
            <v>33060201200</v>
          </cell>
          <cell r="B2212" t="str">
            <v>鼻内蝶窦开放手术</v>
          </cell>
        </row>
        <row r="2212">
          <cell r="E2212" t="str">
            <v>次</v>
          </cell>
          <cell r="F2212">
            <v>1197</v>
          </cell>
          <cell r="G2212">
            <v>1077</v>
          </cell>
          <cell r="H2212">
            <v>978</v>
          </cell>
        </row>
        <row r="2213">
          <cell r="A2213">
            <v>33060201300</v>
          </cell>
          <cell r="B2213" t="str">
            <v>经鼻内镜鼻窦手术</v>
          </cell>
          <cell r="C2213" t="str">
            <v>含额窦、筛窦、蝶窦、上额窦</v>
          </cell>
        </row>
        <row r="2213">
          <cell r="E2213" t="str">
            <v>次</v>
          </cell>
          <cell r="F2213">
            <v>1330</v>
          </cell>
          <cell r="G2213">
            <v>1210</v>
          </cell>
          <cell r="H2213">
            <v>1091</v>
          </cell>
        </row>
        <row r="2214">
          <cell r="A2214">
            <v>33060201301</v>
          </cell>
          <cell r="B2214" t="str">
            <v>经鼻内镜鼻窦手术超过2对加收</v>
          </cell>
        </row>
        <row r="2214">
          <cell r="E2214" t="str">
            <v>次</v>
          </cell>
          <cell r="F2214">
            <v>810</v>
          </cell>
          <cell r="G2214">
            <v>810</v>
          </cell>
          <cell r="H2214">
            <v>810</v>
          </cell>
        </row>
        <row r="2215">
          <cell r="A2215">
            <v>33060201400</v>
          </cell>
          <cell r="B2215" t="str">
            <v>全筛窦切除术</v>
          </cell>
        </row>
        <row r="2215">
          <cell r="E2215" t="str">
            <v>次</v>
          </cell>
          <cell r="F2215">
            <v>2008</v>
          </cell>
          <cell r="G2215">
            <v>1816</v>
          </cell>
          <cell r="H2215">
            <v>1643</v>
          </cell>
        </row>
        <row r="2216">
          <cell r="A2216">
            <v>330603</v>
          </cell>
          <cell r="B2216" t="str">
            <v>鼻部其他手术</v>
          </cell>
        </row>
        <row r="2217">
          <cell r="A2217">
            <v>33060300100</v>
          </cell>
          <cell r="B2217" t="str">
            <v>鼻外脑膜脑膨出颅底修补术</v>
          </cell>
        </row>
        <row r="2217">
          <cell r="E2217" t="str">
            <v>次</v>
          </cell>
          <cell r="F2217">
            <v>1645</v>
          </cell>
          <cell r="G2217">
            <v>1480</v>
          </cell>
          <cell r="H2217">
            <v>1265</v>
          </cell>
        </row>
        <row r="2218">
          <cell r="A2218">
            <v>33060300200</v>
          </cell>
          <cell r="B2218" t="str">
            <v>鼻内脑膜脑膨出颅底修补术</v>
          </cell>
        </row>
        <row r="2218">
          <cell r="E2218" t="str">
            <v>次</v>
          </cell>
          <cell r="F2218">
            <v>2590</v>
          </cell>
          <cell r="G2218">
            <v>2330</v>
          </cell>
          <cell r="H2218">
            <v>1990</v>
          </cell>
        </row>
        <row r="2219">
          <cell r="A2219">
            <v>33060300300</v>
          </cell>
          <cell r="B2219" t="str">
            <v>经前颅窝鼻窦肿物切除术</v>
          </cell>
          <cell r="C2219" t="str">
            <v>含硬脑膜修补、颅底重建;不含另外部位取材</v>
          </cell>
        </row>
        <row r="2219">
          <cell r="E2219" t="str">
            <v>次</v>
          </cell>
          <cell r="F2219">
            <v>2590</v>
          </cell>
          <cell r="G2219">
            <v>2330</v>
          </cell>
          <cell r="H2219">
            <v>1990</v>
          </cell>
        </row>
        <row r="2220">
          <cell r="A2220">
            <v>33060300400</v>
          </cell>
          <cell r="B2220" t="str">
            <v>经鼻视神经减压术</v>
          </cell>
        </row>
        <row r="2220">
          <cell r="E2220" t="str">
            <v>次</v>
          </cell>
          <cell r="F2220">
            <v>2228</v>
          </cell>
          <cell r="G2220">
            <v>2002</v>
          </cell>
          <cell r="H2220">
            <v>1716</v>
          </cell>
        </row>
        <row r="2221">
          <cell r="A2221">
            <v>33060300500</v>
          </cell>
          <cell r="B2221" t="str">
            <v>鼻外视神经减压术</v>
          </cell>
        </row>
        <row r="2221">
          <cell r="E2221" t="str">
            <v>次</v>
          </cell>
          <cell r="F2221">
            <v>1405</v>
          </cell>
          <cell r="G2221">
            <v>1265</v>
          </cell>
          <cell r="H2221">
            <v>965</v>
          </cell>
        </row>
        <row r="2222">
          <cell r="A2222">
            <v>33060300600</v>
          </cell>
          <cell r="B2222" t="str">
            <v>经鼻内镜眶减压术</v>
          </cell>
        </row>
        <row r="2222">
          <cell r="E2222" t="str">
            <v>次</v>
          </cell>
          <cell r="F2222">
            <v>1436</v>
          </cell>
          <cell r="G2222">
            <v>1290</v>
          </cell>
          <cell r="H2222">
            <v>1097</v>
          </cell>
        </row>
        <row r="2223">
          <cell r="A2223">
            <v>33060300700</v>
          </cell>
          <cell r="B2223" t="str">
            <v>经鼻内镜脑膜修补术</v>
          </cell>
        </row>
        <row r="2223">
          <cell r="E2223" t="str">
            <v>次</v>
          </cell>
          <cell r="F2223">
            <v>2590</v>
          </cell>
          <cell r="G2223">
            <v>2330</v>
          </cell>
          <cell r="H2223">
            <v>1990</v>
          </cell>
        </row>
        <row r="2224">
          <cell r="A2224">
            <v>330604</v>
          </cell>
          <cell r="B2224" t="str">
            <v>口腔颌面一般手术</v>
          </cell>
        </row>
        <row r="2225">
          <cell r="A2225">
            <v>33060400000</v>
          </cell>
          <cell r="B2225" t="str">
            <v>乳牙、前牙、前磨牙拨牙麻醉费</v>
          </cell>
        </row>
        <row r="2225">
          <cell r="E2225" t="str">
            <v>每牙</v>
          </cell>
          <cell r="F2225">
            <v>12</v>
          </cell>
          <cell r="G2225">
            <v>12</v>
          </cell>
          <cell r="H2225">
            <v>12</v>
          </cell>
        </row>
        <row r="2226">
          <cell r="A2226">
            <v>33060400001</v>
          </cell>
          <cell r="B2226" t="str">
            <v>微创拔牙加收</v>
          </cell>
          <cell r="C2226" t="str">
            <v>指使用微创器械和技术进行复杂牙拔除术、阻生牙拔除术或骨性埋藏阻生牙拔除</v>
          </cell>
        </row>
        <row r="2226">
          <cell r="E2226" t="str">
            <v>每牙</v>
          </cell>
          <cell r="F2226">
            <v>450</v>
          </cell>
          <cell r="G2226">
            <v>450</v>
          </cell>
          <cell r="H2226">
            <v>450</v>
          </cell>
          <cell r="I2226" t="str">
            <v>限主治医师3年（含3年）以上</v>
          </cell>
        </row>
        <row r="2227">
          <cell r="A2227">
            <v>33060400100</v>
          </cell>
          <cell r="B2227" t="str">
            <v>乳牙拔除术</v>
          </cell>
        </row>
        <row r="2227">
          <cell r="E2227" t="str">
            <v>每牙</v>
          </cell>
          <cell r="F2227">
            <v>7</v>
          </cell>
          <cell r="G2227">
            <v>6</v>
          </cell>
          <cell r="H2227">
            <v>5</v>
          </cell>
        </row>
        <row r="2228">
          <cell r="A2228">
            <v>33060400200</v>
          </cell>
          <cell r="B2228" t="str">
            <v>前牙拔除术</v>
          </cell>
          <cell r="C2228" t="str">
            <v>含该区段多生牙</v>
          </cell>
        </row>
        <row r="2228">
          <cell r="E2228" t="str">
            <v>每牙</v>
          </cell>
          <cell r="F2228">
            <v>19</v>
          </cell>
          <cell r="G2228">
            <v>16</v>
          </cell>
          <cell r="H2228">
            <v>12</v>
          </cell>
        </row>
        <row r="2229">
          <cell r="A2229">
            <v>33060400300</v>
          </cell>
          <cell r="B2229" t="str">
            <v>前磨牙拔除术</v>
          </cell>
          <cell r="C2229" t="str">
            <v>含该区段多生牙</v>
          </cell>
        </row>
        <row r="2229">
          <cell r="E2229" t="str">
            <v>每牙</v>
          </cell>
          <cell r="F2229">
            <v>51</v>
          </cell>
          <cell r="G2229">
            <v>47</v>
          </cell>
          <cell r="H2229">
            <v>41</v>
          </cell>
        </row>
        <row r="2230">
          <cell r="A2230">
            <v>33060400400</v>
          </cell>
          <cell r="B2230" t="str">
            <v>磨牙拔除术</v>
          </cell>
          <cell r="C2230" t="str">
            <v>含该区段多生牙</v>
          </cell>
        </row>
        <row r="2230">
          <cell r="E2230" t="str">
            <v>每牙</v>
          </cell>
          <cell r="F2230">
            <v>69</v>
          </cell>
          <cell r="G2230">
            <v>61</v>
          </cell>
          <cell r="H2230">
            <v>55</v>
          </cell>
        </row>
        <row r="2231">
          <cell r="A2231">
            <v>33060400500</v>
          </cell>
          <cell r="B2231" t="str">
            <v>复杂牙拔除术</v>
          </cell>
          <cell r="C2231" t="str">
            <v>指正常位牙齿因解剖变异、死髓或牙体治疗后其脆性增加、局部慢性炎症刺激使牙槽骨发生致密性改变、牙-骨间骨性结合、与上颌窦关系密切、增龄性变化等所致的拔除困难</v>
          </cell>
        </row>
        <row r="2231">
          <cell r="E2231" t="str">
            <v>每牙</v>
          </cell>
          <cell r="F2231">
            <v>150</v>
          </cell>
          <cell r="G2231">
            <v>140</v>
          </cell>
          <cell r="H2231">
            <v>122</v>
          </cell>
          <cell r="I2231" t="str">
            <v>限磨牙</v>
          </cell>
        </row>
        <row r="2232">
          <cell r="A2232">
            <v>33060400600</v>
          </cell>
          <cell r="B2232" t="str">
            <v>阻生牙拔除术</v>
          </cell>
          <cell r="C2232" t="str">
            <v>含低位阻生、骨阻生的牙及多生牙,含牙龈翻瓣</v>
          </cell>
        </row>
        <row r="2232">
          <cell r="E2232" t="str">
            <v>每牙</v>
          </cell>
          <cell r="F2232">
            <v>165</v>
          </cell>
          <cell r="G2232">
            <v>149</v>
          </cell>
          <cell r="H2232">
            <v>134</v>
          </cell>
        </row>
        <row r="2233">
          <cell r="A2233">
            <v>33060400601</v>
          </cell>
          <cell r="B2233" t="str">
            <v>骨性埋藏阻生牙拔除</v>
          </cell>
          <cell r="C2233" t="str">
            <v>含牙龈翻瓣</v>
          </cell>
        </row>
        <row r="2233">
          <cell r="E2233" t="str">
            <v>每牙</v>
          </cell>
          <cell r="F2233">
            <v>270</v>
          </cell>
          <cell r="G2233">
            <v>243</v>
          </cell>
          <cell r="H2233">
            <v>219</v>
          </cell>
        </row>
        <row r="2234">
          <cell r="A2234">
            <v>33060400800</v>
          </cell>
          <cell r="B2234" t="str">
            <v>牙再植术</v>
          </cell>
          <cell r="C2234" t="str">
            <v>含嵌入、移位、脱落等</v>
          </cell>
          <cell r="D2234" t="str">
            <v>结扎固定材料</v>
          </cell>
          <cell r="E2234" t="str">
            <v>每牙</v>
          </cell>
          <cell r="F2234">
            <v>195</v>
          </cell>
          <cell r="G2234">
            <v>170</v>
          </cell>
          <cell r="H2234">
            <v>160</v>
          </cell>
        </row>
        <row r="2235">
          <cell r="A2235">
            <v>33060400900</v>
          </cell>
          <cell r="B2235" t="str">
            <v>牙移植术（自体牙）</v>
          </cell>
          <cell r="C2235" t="str">
            <v>含准备受植区拔除供体牙、植入、缝合、固定；不含异体材料的保存、 塑形及消毒、拔除异位供体牙</v>
          </cell>
          <cell r="D2235" t="str">
            <v>结扎固定材料</v>
          </cell>
          <cell r="E2235" t="str">
            <v>每牙</v>
          </cell>
          <cell r="F2235">
            <v>250</v>
          </cell>
          <cell r="G2235">
            <v>230</v>
          </cell>
          <cell r="H2235">
            <v>205</v>
          </cell>
        </row>
        <row r="2236">
          <cell r="A2236">
            <v>33060400901</v>
          </cell>
          <cell r="B2236" t="str">
            <v>牙移植术（异体牙）</v>
          </cell>
          <cell r="C2236" t="str">
            <v>含准备受植区拔除供体牙、植入、缝合、固定；不含异体材料的保存、 塑形及消毒、拔除异位供体牙</v>
          </cell>
          <cell r="D2236" t="str">
            <v>结扎固定材料</v>
          </cell>
          <cell r="E2236" t="str">
            <v>每牙</v>
          </cell>
          <cell r="F2236">
            <v>250</v>
          </cell>
          <cell r="G2236">
            <v>230</v>
          </cell>
          <cell r="H2236">
            <v>205</v>
          </cell>
        </row>
        <row r="2237">
          <cell r="A2237">
            <v>33060401000</v>
          </cell>
          <cell r="B2237" t="str">
            <v>牙槽骨修整术</v>
          </cell>
        </row>
        <row r="2237">
          <cell r="E2237" t="str">
            <v>每牙</v>
          </cell>
          <cell r="F2237">
            <v>166</v>
          </cell>
          <cell r="G2237">
            <v>153</v>
          </cell>
          <cell r="H2237">
            <v>140</v>
          </cell>
        </row>
        <row r="2238">
          <cell r="A2238">
            <v>33060401100</v>
          </cell>
          <cell r="B2238" t="str">
            <v>牙槽嵴增高术</v>
          </cell>
          <cell r="C2238" t="str">
            <v>不含取骨术、取皮术</v>
          </cell>
          <cell r="D2238" t="str">
            <v>人工材料模型、模板</v>
          </cell>
          <cell r="E2238" t="str">
            <v>每牙</v>
          </cell>
          <cell r="F2238">
            <v>250</v>
          </cell>
          <cell r="G2238">
            <v>230</v>
          </cell>
          <cell r="H2238">
            <v>205</v>
          </cell>
        </row>
        <row r="2239">
          <cell r="A2239">
            <v>33060401200</v>
          </cell>
          <cell r="B2239" t="str">
            <v>颌骨隆突修整术</v>
          </cell>
        </row>
        <row r="2239">
          <cell r="E2239" t="str">
            <v>次</v>
          </cell>
          <cell r="F2239">
            <v>380</v>
          </cell>
          <cell r="G2239">
            <v>342</v>
          </cell>
          <cell r="H2239">
            <v>307.8</v>
          </cell>
        </row>
        <row r="2240">
          <cell r="A2240">
            <v>33060401201</v>
          </cell>
          <cell r="B2240" t="str">
            <v>腭隆修整术</v>
          </cell>
        </row>
        <row r="2240">
          <cell r="E2240" t="str">
            <v>次</v>
          </cell>
          <cell r="F2240">
            <v>380</v>
          </cell>
          <cell r="G2240">
            <v>342</v>
          </cell>
          <cell r="H2240">
            <v>307.8</v>
          </cell>
        </row>
        <row r="2241">
          <cell r="A2241">
            <v>33060401202</v>
          </cell>
          <cell r="B2241" t="str">
            <v>下颌隆突修整术</v>
          </cell>
        </row>
        <row r="2241">
          <cell r="E2241" t="str">
            <v>次</v>
          </cell>
          <cell r="F2241">
            <v>380</v>
          </cell>
          <cell r="G2241">
            <v>342</v>
          </cell>
          <cell r="H2241">
            <v>307.8</v>
          </cell>
        </row>
        <row r="2242">
          <cell r="A2242">
            <v>33060401203</v>
          </cell>
          <cell r="B2242" t="str">
            <v>上颌结节肥大修整术</v>
          </cell>
        </row>
        <row r="2242">
          <cell r="E2242" t="str">
            <v>次</v>
          </cell>
          <cell r="F2242">
            <v>380</v>
          </cell>
          <cell r="G2242">
            <v>342</v>
          </cell>
          <cell r="H2242">
            <v>307.8</v>
          </cell>
        </row>
        <row r="2243">
          <cell r="A2243">
            <v>33060401300</v>
          </cell>
          <cell r="B2243" t="str">
            <v>上颌结节成形术</v>
          </cell>
          <cell r="C2243" t="str">
            <v>不含取皮术</v>
          </cell>
          <cell r="D2243" t="str">
            <v>创面用材料、固定材料</v>
          </cell>
          <cell r="E2243" t="str">
            <v>次</v>
          </cell>
          <cell r="F2243">
            <v>135</v>
          </cell>
          <cell r="G2243">
            <v>125</v>
          </cell>
          <cell r="H2243">
            <v>110</v>
          </cell>
        </row>
        <row r="2244">
          <cell r="A2244">
            <v>33060401400</v>
          </cell>
          <cell r="B2244" t="str">
            <v>口腔上颌窦瘘修补术</v>
          </cell>
          <cell r="C2244" t="str">
            <v>含即刻修补</v>
          </cell>
          <cell r="D2244" t="str">
            <v>模型、创面用材料</v>
          </cell>
          <cell r="E2244" t="str">
            <v>次</v>
          </cell>
          <cell r="F2244">
            <v>410</v>
          </cell>
          <cell r="G2244">
            <v>375</v>
          </cell>
          <cell r="H2244">
            <v>335</v>
          </cell>
        </row>
        <row r="2245">
          <cell r="A2245">
            <v>33060401500</v>
          </cell>
          <cell r="B2245" t="str">
            <v>上颌窦开窗异物取出术</v>
          </cell>
          <cell r="C2245" t="str">
            <v>不含上颌窦根治术</v>
          </cell>
        </row>
        <row r="2245">
          <cell r="E2245" t="str">
            <v>次</v>
          </cell>
          <cell r="F2245">
            <v>490</v>
          </cell>
          <cell r="G2245">
            <v>440</v>
          </cell>
          <cell r="H2245">
            <v>400</v>
          </cell>
        </row>
        <row r="2246">
          <cell r="A2246">
            <v>33060401600</v>
          </cell>
          <cell r="B2246" t="str">
            <v>唇颊沟加深术</v>
          </cell>
          <cell r="C2246" t="str">
            <v>含取皮(粘膜)、植皮(粘膜)、皮(粘膜)片加压固定,供皮(粘膜)区创面处理 </v>
          </cell>
          <cell r="D2246" t="str">
            <v>创面用材料、固定材料</v>
          </cell>
          <cell r="E2246" t="str">
            <v>次</v>
          </cell>
          <cell r="F2246">
            <v>380</v>
          </cell>
          <cell r="G2246">
            <v>345</v>
          </cell>
          <cell r="H2246">
            <v>310</v>
          </cell>
        </row>
        <row r="2247">
          <cell r="A2247">
            <v>33060401700</v>
          </cell>
          <cell r="B2247" t="str">
            <v>修复前软组织成形术</v>
          </cell>
          <cell r="C2247" t="str">
            <v>含植皮及唇、颊、腭牙槽嵴顶部增生的软组织切除及成形；不含骨修整、取皮术</v>
          </cell>
          <cell r="D2247" t="str">
            <v>腭护板、保护剂</v>
          </cell>
          <cell r="E2247" t="str">
            <v>次</v>
          </cell>
          <cell r="F2247">
            <v>380</v>
          </cell>
          <cell r="G2247">
            <v>345</v>
          </cell>
          <cell r="H2247">
            <v>310</v>
          </cell>
        </row>
        <row r="2248">
          <cell r="A2248">
            <v>33060401800</v>
          </cell>
          <cell r="B2248" t="str">
            <v>阻生智齿龈瓣整形术</v>
          </cell>
          <cell r="C2248" t="str">
            <v>含切除龈瓣及整形</v>
          </cell>
        </row>
        <row r="2248">
          <cell r="E2248" t="str">
            <v>每牙</v>
          </cell>
          <cell r="F2248">
            <v>70</v>
          </cell>
          <cell r="G2248">
            <v>60</v>
          </cell>
          <cell r="H2248">
            <v>60</v>
          </cell>
        </row>
        <row r="2249">
          <cell r="A2249">
            <v>33060401900</v>
          </cell>
          <cell r="B2249" t="str">
            <v>牙槽突骨折结扎固定术</v>
          </cell>
          <cell r="C2249" t="str">
            <v>含复位、固定、调合</v>
          </cell>
          <cell r="D2249" t="str">
            <v>结扎固定材料</v>
          </cell>
          <cell r="E2249" t="str">
            <v>次</v>
          </cell>
          <cell r="F2249">
            <v>380</v>
          </cell>
          <cell r="G2249">
            <v>345</v>
          </cell>
          <cell r="H2249">
            <v>310</v>
          </cell>
        </row>
        <row r="2250">
          <cell r="A2250">
            <v>33060402000</v>
          </cell>
          <cell r="B2250" t="str">
            <v>颌骨病灶刮除术</v>
          </cell>
        </row>
        <row r="2250">
          <cell r="E2250" t="str">
            <v>次</v>
          </cell>
          <cell r="F2250">
            <v>205</v>
          </cell>
          <cell r="G2250">
            <v>185</v>
          </cell>
          <cell r="H2250">
            <v>160</v>
          </cell>
        </row>
        <row r="2251">
          <cell r="A2251">
            <v>33060402001</v>
          </cell>
          <cell r="B2251" t="str">
            <v>颌骨病灶冷冻术</v>
          </cell>
        </row>
        <row r="2251">
          <cell r="E2251" t="str">
            <v>次</v>
          </cell>
          <cell r="F2251">
            <v>205</v>
          </cell>
          <cell r="G2251">
            <v>185</v>
          </cell>
          <cell r="H2251">
            <v>160</v>
          </cell>
        </row>
        <row r="2252">
          <cell r="A2252">
            <v>33060402002</v>
          </cell>
          <cell r="B2252" t="str">
            <v>颌骨病灶电灼术</v>
          </cell>
        </row>
        <row r="2252">
          <cell r="E2252" t="str">
            <v>次</v>
          </cell>
          <cell r="F2252">
            <v>205</v>
          </cell>
          <cell r="G2252">
            <v>185</v>
          </cell>
          <cell r="H2252">
            <v>160</v>
          </cell>
        </row>
        <row r="2253">
          <cell r="A2253">
            <v>33060402100</v>
          </cell>
          <cell r="B2253" t="str">
            <v>皮肤瘘管切除术</v>
          </cell>
        </row>
        <row r="2253">
          <cell r="E2253" t="str">
            <v>次</v>
          </cell>
          <cell r="F2253">
            <v>505</v>
          </cell>
          <cell r="G2253">
            <v>459</v>
          </cell>
          <cell r="H2253">
            <v>412</v>
          </cell>
        </row>
        <row r="2254">
          <cell r="A2254">
            <v>33060402200</v>
          </cell>
          <cell r="B2254" t="str">
            <v>根端囊肿摘除术</v>
          </cell>
        </row>
        <row r="2254">
          <cell r="D2254" t="str">
            <v>充填材料</v>
          </cell>
          <cell r="E2254" t="str">
            <v>每牙</v>
          </cell>
          <cell r="F2254">
            <v>195</v>
          </cell>
          <cell r="G2254">
            <v>170</v>
          </cell>
          <cell r="H2254">
            <v>160</v>
          </cell>
        </row>
        <row r="2255">
          <cell r="A2255">
            <v>33060402300</v>
          </cell>
          <cell r="B2255" t="str">
            <v>牙齿萌出囊肿袋形术</v>
          </cell>
        </row>
        <row r="2255">
          <cell r="D2255" t="str">
            <v>填塞材料</v>
          </cell>
          <cell r="E2255" t="str">
            <v>每牙</v>
          </cell>
          <cell r="F2255">
            <v>195</v>
          </cell>
          <cell r="G2255">
            <v>170</v>
          </cell>
          <cell r="H2255">
            <v>160</v>
          </cell>
        </row>
        <row r="2256">
          <cell r="A2256">
            <v>33060402400</v>
          </cell>
          <cell r="B2256" t="str">
            <v>颌骨囊肿摘除术</v>
          </cell>
          <cell r="C2256" t="str">
            <v>不含拔牙、上颌窦根治术</v>
          </cell>
        </row>
        <row r="2256">
          <cell r="E2256" t="str">
            <v>次</v>
          </cell>
          <cell r="F2256">
            <v>259</v>
          </cell>
          <cell r="G2256">
            <v>226</v>
          </cell>
          <cell r="H2256">
            <v>213</v>
          </cell>
        </row>
        <row r="2257">
          <cell r="A2257">
            <v>33060402500</v>
          </cell>
          <cell r="B2257" t="str">
            <v>牙外科正畸术</v>
          </cell>
        </row>
        <row r="2257">
          <cell r="D2257" t="str">
            <v>合板、固定材料、腭护板</v>
          </cell>
          <cell r="E2257" t="str">
            <v>每牙</v>
          </cell>
          <cell r="F2257">
            <v>230</v>
          </cell>
          <cell r="G2257">
            <v>205</v>
          </cell>
          <cell r="H2257">
            <v>185</v>
          </cell>
        </row>
        <row r="2258">
          <cell r="A2258">
            <v>33060402600</v>
          </cell>
          <cell r="B2258" t="str">
            <v>根尖切除术</v>
          </cell>
          <cell r="C2258" t="str">
            <v>含根尖搔刮、根尖切除、倒根充、根尖倒预备；不含显微根管手术</v>
          </cell>
          <cell r="D2258" t="str">
            <v>充填材料</v>
          </cell>
          <cell r="E2258" t="str">
            <v>每牙</v>
          </cell>
          <cell r="F2258">
            <v>166</v>
          </cell>
          <cell r="G2258">
            <v>153</v>
          </cell>
          <cell r="H2258">
            <v>140</v>
          </cell>
        </row>
        <row r="2259">
          <cell r="A2259">
            <v>33060402700</v>
          </cell>
          <cell r="B2259" t="str">
            <v>根尖搔刮术</v>
          </cell>
        </row>
        <row r="2259">
          <cell r="E2259" t="str">
            <v>每牙</v>
          </cell>
          <cell r="F2259">
            <v>93</v>
          </cell>
          <cell r="G2259">
            <v>80</v>
          </cell>
          <cell r="H2259">
            <v>80</v>
          </cell>
        </row>
        <row r="2260">
          <cell r="A2260">
            <v>33060402800</v>
          </cell>
          <cell r="B2260" t="str">
            <v>睡眠呼吸暂停综合症射频温控消融治疗术</v>
          </cell>
          <cell r="C2260" t="str">
            <v>指鼻甲、软腭、舌根肥大,鼻鼾症,阻塞性睡眠呼吸暂停综合症</v>
          </cell>
          <cell r="D2260" t="str">
            <v>射频导管（针）</v>
          </cell>
          <cell r="E2260" t="str">
            <v>次</v>
          </cell>
          <cell r="F2260">
            <v>1131</v>
          </cell>
          <cell r="G2260">
            <v>1037</v>
          </cell>
          <cell r="H2260">
            <v>931</v>
          </cell>
        </row>
        <row r="2261">
          <cell r="A2261">
            <v>33060402900</v>
          </cell>
          <cell r="B2261" t="str">
            <v>牙龈翻瓣术</v>
          </cell>
          <cell r="C2261" t="str">
            <v>含牙龈切开、翻瓣、刮治及根面平整、瓣的复位缝合</v>
          </cell>
          <cell r="D2261" t="str">
            <v>牙周塞治剂</v>
          </cell>
          <cell r="E2261" t="str">
            <v>每牙</v>
          </cell>
          <cell r="F2261">
            <v>90</v>
          </cell>
          <cell r="G2261">
            <v>80</v>
          </cell>
          <cell r="H2261">
            <v>70</v>
          </cell>
        </row>
        <row r="2262">
          <cell r="A2262">
            <v>33060403000</v>
          </cell>
          <cell r="B2262" t="str">
            <v>牙龈再生术</v>
          </cell>
        </row>
        <row r="2262">
          <cell r="E2262" t="str">
            <v>每牙</v>
          </cell>
          <cell r="F2262">
            <v>69</v>
          </cell>
          <cell r="G2262">
            <v>57</v>
          </cell>
          <cell r="H2262">
            <v>57</v>
          </cell>
        </row>
        <row r="2263">
          <cell r="A2263">
            <v>33060403100</v>
          </cell>
          <cell r="B2263" t="str">
            <v>牙龈切除术</v>
          </cell>
        </row>
        <row r="2263">
          <cell r="D2263" t="str">
            <v>牙周塞治剂</v>
          </cell>
          <cell r="E2263" t="str">
            <v>每牙</v>
          </cell>
          <cell r="F2263">
            <v>70</v>
          </cell>
          <cell r="G2263">
            <v>60</v>
          </cell>
          <cell r="H2263">
            <v>60</v>
          </cell>
        </row>
        <row r="2264">
          <cell r="A2264">
            <v>33060403101</v>
          </cell>
          <cell r="B2264" t="str">
            <v>牙龈成形术</v>
          </cell>
        </row>
        <row r="2264">
          <cell r="D2264" t="str">
            <v>牙周塞治剂</v>
          </cell>
          <cell r="E2264" t="str">
            <v>每牙</v>
          </cell>
          <cell r="F2264">
            <v>93</v>
          </cell>
          <cell r="G2264">
            <v>80</v>
          </cell>
          <cell r="H2264">
            <v>80</v>
          </cell>
        </row>
        <row r="2265">
          <cell r="A2265">
            <v>33060403200</v>
          </cell>
          <cell r="B2265" t="str">
            <v>显微根管外科手术</v>
          </cell>
          <cell r="C2265" t="str">
            <v>指显微镜下进行根管内外修复及根尖手术</v>
          </cell>
        </row>
        <row r="2265">
          <cell r="E2265" t="str">
            <v>每根管</v>
          </cell>
          <cell r="F2265">
            <v>255</v>
          </cell>
          <cell r="G2265">
            <v>230</v>
          </cell>
          <cell r="H2265">
            <v>205</v>
          </cell>
        </row>
        <row r="2266">
          <cell r="A2266">
            <v>33060403300</v>
          </cell>
          <cell r="B2266" t="str">
            <v>牙周骨成形术</v>
          </cell>
          <cell r="C2266" t="str">
            <v>含牙龈翻瓣术+牙槽骨切除及成形</v>
          </cell>
        </row>
        <row r="2266">
          <cell r="E2266" t="str">
            <v>每牙</v>
          </cell>
          <cell r="F2266">
            <v>104</v>
          </cell>
          <cell r="G2266">
            <v>92</v>
          </cell>
          <cell r="H2266">
            <v>80</v>
          </cell>
        </row>
        <row r="2267">
          <cell r="A2267">
            <v>33060403400</v>
          </cell>
          <cell r="B2267" t="str">
            <v>牙冠延长术</v>
          </cell>
          <cell r="C2267" t="str">
            <v>含牙龈翻瓣、牙槽骨切除及成形、牙龈成形</v>
          </cell>
        </row>
        <row r="2267">
          <cell r="E2267" t="str">
            <v>每牙</v>
          </cell>
          <cell r="F2267">
            <v>125</v>
          </cell>
          <cell r="G2267">
            <v>115</v>
          </cell>
          <cell r="H2267">
            <v>105</v>
          </cell>
        </row>
        <row r="2268">
          <cell r="A2268">
            <v>33060403500</v>
          </cell>
          <cell r="B2268" t="str">
            <v>龈瘤切除术</v>
          </cell>
          <cell r="C2268" t="str">
            <v>含龈瘤切除及牙龈修整</v>
          </cell>
          <cell r="D2268" t="str">
            <v>牙周塞治剂、特殊材料</v>
          </cell>
          <cell r="E2268" t="str">
            <v>次</v>
          </cell>
          <cell r="F2268">
            <v>220</v>
          </cell>
          <cell r="G2268">
            <v>195</v>
          </cell>
          <cell r="H2268">
            <v>170</v>
          </cell>
        </row>
        <row r="2269">
          <cell r="A2269">
            <v>33060403600</v>
          </cell>
          <cell r="B2269" t="str">
            <v>牙周植骨术</v>
          </cell>
          <cell r="C2269" t="str">
            <v>含牙龈翻瓣术+植入各种骨材料</v>
          </cell>
          <cell r="D2269" t="str">
            <v>骨粉等植骨材料</v>
          </cell>
          <cell r="E2269" t="str">
            <v>每牙</v>
          </cell>
          <cell r="F2269">
            <v>69</v>
          </cell>
          <cell r="G2269">
            <v>58</v>
          </cell>
          <cell r="H2269">
            <v>58</v>
          </cell>
        </row>
        <row r="2270">
          <cell r="A2270">
            <v>33060403800</v>
          </cell>
          <cell r="B2270" t="str">
            <v>分根术</v>
          </cell>
          <cell r="C2270" t="str">
            <v>含截开牙冠、牙外形及断面分别修整成形；不含牙龈翻瓣术</v>
          </cell>
        </row>
        <row r="2270">
          <cell r="E2270" t="str">
            <v>每牙</v>
          </cell>
          <cell r="F2270">
            <v>137</v>
          </cell>
          <cell r="G2270">
            <v>122</v>
          </cell>
          <cell r="H2270">
            <v>106</v>
          </cell>
        </row>
        <row r="2271">
          <cell r="A2271">
            <v>33060403900</v>
          </cell>
          <cell r="B2271" t="str">
            <v>半牙切除术</v>
          </cell>
          <cell r="C2271" t="str">
            <v>含截开牙冠、拔除牙齿的近或远中部分并保留另外一半,保留部分牙齿外形的修整成形</v>
          </cell>
        </row>
        <row r="2271">
          <cell r="E2271" t="str">
            <v>每牙</v>
          </cell>
          <cell r="F2271">
            <v>125</v>
          </cell>
          <cell r="G2271">
            <v>115</v>
          </cell>
          <cell r="H2271">
            <v>103</v>
          </cell>
        </row>
        <row r="2272">
          <cell r="A2272">
            <v>33060404000</v>
          </cell>
          <cell r="B2272" t="str">
            <v>引导性牙周组织再生术</v>
          </cell>
          <cell r="C2272" t="str">
            <v>含牙龈翻瓣术 + 生物膜放入及固定、龈瓣的冠向复位及固定</v>
          </cell>
          <cell r="D2272" t="str">
            <v>各种生物膜材料</v>
          </cell>
          <cell r="E2272" t="str">
            <v>每牙</v>
          </cell>
          <cell r="F2272">
            <v>255</v>
          </cell>
          <cell r="G2272">
            <v>230</v>
          </cell>
          <cell r="H2272">
            <v>205</v>
          </cell>
        </row>
        <row r="2273">
          <cell r="A2273">
            <v>33060404100</v>
          </cell>
          <cell r="B2273" t="str">
            <v>松动牙根管内固定术</v>
          </cell>
          <cell r="C2273" t="str">
            <v>含根管预备及牙槽骨预备、固定材料植入及粘接固定</v>
          </cell>
          <cell r="D2273" t="str">
            <v>特殊固定材料</v>
          </cell>
          <cell r="E2273" t="str">
            <v>每牙</v>
          </cell>
          <cell r="F2273">
            <v>125</v>
          </cell>
          <cell r="G2273">
            <v>115</v>
          </cell>
          <cell r="H2273">
            <v>105</v>
          </cell>
        </row>
        <row r="2274">
          <cell r="A2274">
            <v>33060404200</v>
          </cell>
          <cell r="B2274" t="str">
            <v>牙周组织瓣移植术</v>
          </cell>
          <cell r="C2274" t="str">
            <v>指游离龈瓣或牙龈结缔组织瓣移植、侧向转移瓣、双乳头龈瓣转移瓣术。含受瓣区软组织预备(含牙龈半厚瓣翻瓣等)及硬组织预备(含根面刮治等),含各种组织瓣的获得、制备、移植,组织瓣的转位,各种组织瓣的固定缝合</v>
          </cell>
        </row>
        <row r="2274">
          <cell r="E2274" t="str">
            <v>每牙</v>
          </cell>
          <cell r="F2274">
            <v>505</v>
          </cell>
          <cell r="G2274">
            <v>460</v>
          </cell>
          <cell r="H2274">
            <v>415</v>
          </cell>
        </row>
        <row r="2275">
          <cell r="A2275">
            <v>33060404300</v>
          </cell>
          <cell r="B2275" t="str">
            <v>牙周纤维环状切断术</v>
          </cell>
          <cell r="C2275" t="str">
            <v>指正畸后牙齿的牙周纤维环状切断</v>
          </cell>
        </row>
        <row r="2275">
          <cell r="E2275" t="str">
            <v>每牙</v>
          </cell>
          <cell r="F2275">
            <v>125</v>
          </cell>
          <cell r="G2275">
            <v>115</v>
          </cell>
          <cell r="H2275">
            <v>105</v>
          </cell>
        </row>
        <row r="2276">
          <cell r="A2276">
            <v>330605</v>
          </cell>
          <cell r="B2276" t="str">
            <v>口腔肿瘤手术</v>
          </cell>
          <cell r="C2276" t="str">
            <v> </v>
          </cell>
          <cell r="D2276" t="str">
            <v>特殊吻合线</v>
          </cell>
        </row>
        <row r="2277">
          <cell r="A2277">
            <v>33060500100</v>
          </cell>
          <cell r="B2277" t="str">
            <v>口腔颌面部小肿物切除术</v>
          </cell>
        </row>
        <row r="2277">
          <cell r="E2277" t="str">
            <v>次</v>
          </cell>
          <cell r="F2277">
            <v>333</v>
          </cell>
          <cell r="G2277">
            <v>306</v>
          </cell>
          <cell r="H2277">
            <v>279</v>
          </cell>
        </row>
        <row r="2278">
          <cell r="A2278">
            <v>33060500200</v>
          </cell>
          <cell r="B2278" t="str">
            <v>口腔颌面部神经肿瘤切除成形术</v>
          </cell>
          <cell r="C2278" t="str">
            <v>含瘤体切除及邻位瓣修复</v>
          </cell>
        </row>
        <row r="2278">
          <cell r="E2278" t="str">
            <v>次</v>
          </cell>
          <cell r="F2278">
            <v>1330</v>
          </cell>
          <cell r="G2278">
            <v>1200</v>
          </cell>
          <cell r="H2278">
            <v>1090</v>
          </cell>
        </row>
        <row r="2279">
          <cell r="A2279">
            <v>33060500300</v>
          </cell>
          <cell r="B2279" t="str">
            <v>颌下腺移植术</v>
          </cell>
          <cell r="C2279" t="str">
            <v>含带血管及导管的颌下腺解剖,受区颞肌切取及颞浅动静脉解剖及导管口易位</v>
          </cell>
        </row>
        <row r="2279">
          <cell r="E2279" t="str">
            <v>次</v>
          </cell>
          <cell r="F2279">
            <v>1080</v>
          </cell>
          <cell r="G2279">
            <v>975</v>
          </cell>
          <cell r="H2279">
            <v>885</v>
          </cell>
        </row>
        <row r="2280">
          <cell r="A2280">
            <v>33060500400</v>
          </cell>
          <cell r="B2280" t="str">
            <v>涎腺瘘切除修复术</v>
          </cell>
          <cell r="C2280" t="str">
            <v>含涎腺瘘切除及瘘修补,腮腺导管改道、成形、再造术</v>
          </cell>
        </row>
        <row r="2280">
          <cell r="E2280" t="str">
            <v>次</v>
          </cell>
          <cell r="F2280">
            <v>858</v>
          </cell>
          <cell r="G2280">
            <v>780</v>
          </cell>
          <cell r="H2280">
            <v>700</v>
          </cell>
        </row>
        <row r="2281">
          <cell r="A2281">
            <v>33060500500</v>
          </cell>
          <cell r="B2281" t="str">
            <v>下颌骨部分切除术</v>
          </cell>
          <cell r="C2281" t="str">
            <v>含下颌骨方块及区段切除；不含颌骨缺损修复</v>
          </cell>
          <cell r="D2281" t="str">
            <v>特殊材料</v>
          </cell>
          <cell r="E2281" t="str">
            <v>次</v>
          </cell>
          <cell r="F2281">
            <v>2713</v>
          </cell>
          <cell r="G2281">
            <v>2474</v>
          </cell>
          <cell r="H2281">
            <v>2228</v>
          </cell>
        </row>
        <row r="2282">
          <cell r="A2282">
            <v>33060500600</v>
          </cell>
          <cell r="B2282" t="str">
            <v>下颌骨半侧切除术</v>
          </cell>
          <cell r="C2282" t="str">
            <v>不含颌骨缺损修复</v>
          </cell>
          <cell r="D2282" t="str">
            <v>斜面导板、特殊材料</v>
          </cell>
          <cell r="E2282" t="str">
            <v>次</v>
          </cell>
          <cell r="F2282">
            <v>1805</v>
          </cell>
          <cell r="G2282">
            <v>1645</v>
          </cell>
          <cell r="H2282">
            <v>1485</v>
          </cell>
        </row>
        <row r="2283">
          <cell r="A2283">
            <v>33060500700</v>
          </cell>
          <cell r="B2283" t="str">
            <v>下颌骨扩大切除术</v>
          </cell>
          <cell r="C2283" t="str">
            <v>含大部分下颌骨或全下颌骨及邻近软组织切除；不含颌骨缺损修复</v>
          </cell>
          <cell r="D2283" t="str">
            <v>斜面导板、特殊材料</v>
          </cell>
          <cell r="E2283" t="str">
            <v>次</v>
          </cell>
          <cell r="F2283">
            <v>2850</v>
          </cell>
          <cell r="G2283">
            <v>2585</v>
          </cell>
          <cell r="H2283">
            <v>2335</v>
          </cell>
        </row>
        <row r="2284">
          <cell r="A2284">
            <v>33060500800</v>
          </cell>
          <cell r="B2284" t="str">
            <v>下颌骨缺损钛板即刻植入术</v>
          </cell>
          <cell r="C2284" t="str">
            <v>含骨断端准备、钛板植入及固定</v>
          </cell>
        </row>
        <row r="2284">
          <cell r="E2284" t="str">
            <v>次</v>
          </cell>
          <cell r="F2284">
            <v>2000</v>
          </cell>
          <cell r="G2284">
            <v>1820</v>
          </cell>
          <cell r="H2284">
            <v>1630</v>
          </cell>
        </row>
        <row r="2285">
          <cell r="A2285">
            <v>33060500900</v>
          </cell>
          <cell r="B2285" t="str">
            <v>上颌骨部分切除术</v>
          </cell>
          <cell r="C2285" t="str">
            <v>含牙槽突水平以内上颌骨及其邻近软组织区域性切除</v>
          </cell>
        </row>
        <row r="2285">
          <cell r="E2285" t="str">
            <v>次</v>
          </cell>
          <cell r="F2285">
            <v>2401</v>
          </cell>
          <cell r="G2285">
            <v>2188</v>
          </cell>
          <cell r="H2285">
            <v>1968</v>
          </cell>
        </row>
        <row r="2286">
          <cell r="A2286">
            <v>33060501000</v>
          </cell>
          <cell r="B2286" t="str">
            <v>上颌骨次全切除术</v>
          </cell>
          <cell r="C2286" t="str">
            <v>含牙槽突以上至鼻棘底以下上颌骨及其邻近软组织切除与植皮；不含取皮术</v>
          </cell>
        </row>
        <row r="2286">
          <cell r="E2286" t="str">
            <v>次</v>
          </cell>
          <cell r="F2286">
            <v>1805</v>
          </cell>
          <cell r="G2286">
            <v>1645</v>
          </cell>
          <cell r="H2286">
            <v>1485</v>
          </cell>
        </row>
        <row r="2287">
          <cell r="A2287">
            <v>33060501100</v>
          </cell>
          <cell r="B2287" t="str">
            <v>上颌骨全切术</v>
          </cell>
          <cell r="C2287" t="str">
            <v>含整个上颌骨及邻近软组织切除与植皮；不含取皮术</v>
          </cell>
        </row>
        <row r="2287">
          <cell r="E2287" t="str">
            <v>次</v>
          </cell>
          <cell r="F2287">
            <v>2380</v>
          </cell>
          <cell r="G2287">
            <v>2160</v>
          </cell>
          <cell r="H2287">
            <v>1945</v>
          </cell>
        </row>
        <row r="2288">
          <cell r="A2288">
            <v>33060501200</v>
          </cell>
          <cell r="B2288" t="str">
            <v>上颌骨扩大切除术</v>
          </cell>
          <cell r="C2288" t="str">
            <v>含整个上颌骨及其周围邻近受侵骨组织及软组织切除与植皮；不含取皮术</v>
          </cell>
          <cell r="D2288" t="str">
            <v>腭护板、特殊材料</v>
          </cell>
          <cell r="E2288" t="str">
            <v>次</v>
          </cell>
          <cell r="F2288">
            <v>2850</v>
          </cell>
          <cell r="G2288">
            <v>2585</v>
          </cell>
          <cell r="H2288">
            <v>2335</v>
          </cell>
        </row>
        <row r="2289">
          <cell r="A2289">
            <v>33060501300</v>
          </cell>
          <cell r="B2289" t="str">
            <v>颌骨良性病变切除术</v>
          </cell>
          <cell r="C2289" t="str">
            <v>含上、下颌骨骨髓炎、良性肿瘤、瘤样病变及各类囊肿的切除术(刮治术)；不含松质骨或骨替代物的植入</v>
          </cell>
          <cell r="D2289" t="str">
            <v>特殊材料</v>
          </cell>
          <cell r="E2289" t="str">
            <v>次</v>
          </cell>
          <cell r="F2289">
            <v>1516</v>
          </cell>
          <cell r="G2289">
            <v>1377</v>
          </cell>
          <cell r="H2289">
            <v>1240</v>
          </cell>
        </row>
        <row r="2290">
          <cell r="A2290">
            <v>33060501400</v>
          </cell>
          <cell r="B2290" t="str">
            <v>舌骨上淋巴清扫术</v>
          </cell>
        </row>
        <row r="2290">
          <cell r="E2290" t="str">
            <v>次</v>
          </cell>
          <cell r="F2290">
            <v>1776</v>
          </cell>
          <cell r="G2290">
            <v>1603</v>
          </cell>
          <cell r="H2290">
            <v>1450</v>
          </cell>
        </row>
        <row r="2291">
          <cell r="A2291">
            <v>33060501500</v>
          </cell>
          <cell r="B2291" t="str">
            <v>舌恶性肿物切除术</v>
          </cell>
          <cell r="C2291" t="str">
            <v>不含舌再造术</v>
          </cell>
        </row>
        <row r="2291">
          <cell r="E2291" t="str">
            <v>次</v>
          </cell>
          <cell r="F2291">
            <v>1895</v>
          </cell>
          <cell r="G2291">
            <v>1729</v>
          </cell>
          <cell r="H2291">
            <v>1563</v>
          </cell>
        </row>
        <row r="2292">
          <cell r="A2292">
            <v>33060501600</v>
          </cell>
          <cell r="B2292" t="str">
            <v>舌根部肿瘤切除术</v>
          </cell>
          <cell r="C2292" t="str">
            <v>指舌骨上进路</v>
          </cell>
        </row>
        <row r="2292">
          <cell r="E2292" t="str">
            <v>次</v>
          </cell>
          <cell r="F2292">
            <v>2280.95</v>
          </cell>
          <cell r="G2292">
            <v>2062</v>
          </cell>
          <cell r="H2292">
            <v>1862</v>
          </cell>
        </row>
        <row r="2293">
          <cell r="A2293">
            <v>33060501700</v>
          </cell>
          <cell r="B2293" t="str">
            <v>颊部恶性肿物局部扩大切除术</v>
          </cell>
          <cell r="C2293" t="str">
            <v>含肿物切除及邻位瓣修复；不含颊部大面积缺损游离皮瓣及带蒂皮瓣修复</v>
          </cell>
        </row>
        <row r="2293">
          <cell r="E2293" t="str">
            <v>次</v>
          </cell>
          <cell r="F2293">
            <v>2660</v>
          </cell>
          <cell r="G2293">
            <v>2407</v>
          </cell>
          <cell r="H2293">
            <v>2168</v>
          </cell>
        </row>
        <row r="2294">
          <cell r="A2294">
            <v>33060501800</v>
          </cell>
          <cell r="B2294" t="str">
            <v>口底皮样囊肿摘除术</v>
          </cell>
        </row>
        <row r="2294">
          <cell r="E2294" t="str">
            <v>次</v>
          </cell>
          <cell r="F2294">
            <v>665</v>
          </cell>
          <cell r="G2294">
            <v>610</v>
          </cell>
          <cell r="H2294">
            <v>550</v>
          </cell>
        </row>
        <row r="2295">
          <cell r="A2295">
            <v>33060501900</v>
          </cell>
          <cell r="B2295" t="str">
            <v>口底恶性肿物局部扩大切除术</v>
          </cell>
          <cell r="C2295" t="str">
            <v>含邻位瓣修复；不含口底部大面积缺损游离皮瓣及带蒂皮瓣修复</v>
          </cell>
        </row>
        <row r="2295">
          <cell r="E2295" t="str">
            <v>次</v>
          </cell>
          <cell r="F2295">
            <v>1769</v>
          </cell>
          <cell r="G2295">
            <v>1603</v>
          </cell>
          <cell r="H2295">
            <v>1450</v>
          </cell>
        </row>
        <row r="2296">
          <cell r="A2296">
            <v>33060502000</v>
          </cell>
          <cell r="B2296" t="str">
            <v>口腔颌面部巨大血管瘤切除术</v>
          </cell>
        </row>
        <row r="2296">
          <cell r="D2296" t="str">
            <v>特殊材料</v>
          </cell>
          <cell r="E2296" t="str">
            <v>次</v>
          </cell>
          <cell r="F2296">
            <v>1649</v>
          </cell>
          <cell r="G2296">
            <v>1503</v>
          </cell>
          <cell r="H2296">
            <v>1343</v>
          </cell>
        </row>
        <row r="2297">
          <cell r="A2297">
            <v>33060502001</v>
          </cell>
          <cell r="B2297" t="str">
            <v>口腔颌面部巨大淋巴管瘤切除术</v>
          </cell>
        </row>
        <row r="2297">
          <cell r="D2297" t="str">
            <v>特殊材料</v>
          </cell>
          <cell r="E2297" t="str">
            <v>次</v>
          </cell>
          <cell r="F2297">
            <v>1649</v>
          </cell>
          <cell r="G2297">
            <v>1503</v>
          </cell>
          <cell r="H2297">
            <v>1343</v>
          </cell>
        </row>
        <row r="2298">
          <cell r="A2298">
            <v>33060502002</v>
          </cell>
          <cell r="B2298" t="str">
            <v>颈面部血管瘤切除术</v>
          </cell>
        </row>
        <row r="2298">
          <cell r="D2298" t="str">
            <v>特殊材料</v>
          </cell>
          <cell r="E2298" t="str">
            <v>次</v>
          </cell>
          <cell r="F2298">
            <v>1649</v>
          </cell>
          <cell r="G2298">
            <v>1503</v>
          </cell>
          <cell r="H2298">
            <v>1343</v>
          </cell>
        </row>
        <row r="2299">
          <cell r="A2299">
            <v>33060502003</v>
          </cell>
          <cell r="B2299" t="str">
            <v>颈面部淋巴瘤切除术</v>
          </cell>
        </row>
        <row r="2299">
          <cell r="D2299" t="str">
            <v>特殊材料</v>
          </cell>
          <cell r="E2299" t="str">
            <v>次</v>
          </cell>
          <cell r="F2299">
            <v>1649</v>
          </cell>
          <cell r="G2299">
            <v>1503</v>
          </cell>
          <cell r="H2299">
            <v>1343</v>
          </cell>
        </row>
        <row r="2300">
          <cell r="A2300">
            <v>33060502100</v>
          </cell>
          <cell r="B2300" t="str">
            <v>口腔颌面颈部异物取出术</v>
          </cell>
        </row>
        <row r="2300">
          <cell r="D2300" t="str">
            <v>特殊材料</v>
          </cell>
          <cell r="E2300" t="str">
            <v>次</v>
          </cell>
          <cell r="F2300">
            <v>825</v>
          </cell>
          <cell r="G2300">
            <v>745</v>
          </cell>
          <cell r="H2300">
            <v>672</v>
          </cell>
        </row>
        <row r="2301">
          <cell r="A2301">
            <v>33060502200</v>
          </cell>
          <cell r="B2301" t="str">
            <v>口咽部恶性肿物局部扩大切除术</v>
          </cell>
          <cell r="C2301" t="str">
            <v>含邻位瓣修复；不含口咽部大面积缺损游离皮瓣及带蒂皮瓣修复</v>
          </cell>
        </row>
        <row r="2301">
          <cell r="E2301" t="str">
            <v>次</v>
          </cell>
          <cell r="F2301">
            <v>3791</v>
          </cell>
          <cell r="G2301">
            <v>3445</v>
          </cell>
          <cell r="H2301">
            <v>3099</v>
          </cell>
        </row>
        <row r="2302">
          <cell r="A2302">
            <v>33060502300</v>
          </cell>
          <cell r="B2302" t="str">
            <v>腭部肿物局部扩大切除术</v>
          </cell>
          <cell r="C2302" t="str">
            <v>含邻位瓣修复</v>
          </cell>
        </row>
        <row r="2302">
          <cell r="E2302" t="str">
            <v>次</v>
          </cell>
          <cell r="F2302">
            <v>1270</v>
          </cell>
          <cell r="G2302">
            <v>1144</v>
          </cell>
          <cell r="H2302">
            <v>1037</v>
          </cell>
        </row>
        <row r="2303">
          <cell r="A2303">
            <v>33060502400</v>
          </cell>
          <cell r="B2303" t="str">
            <v>髁状突肿物切除术</v>
          </cell>
          <cell r="C2303" t="str">
            <v>含髁突修整；不含人造关节植入</v>
          </cell>
          <cell r="D2303" t="str">
            <v>特殊材料</v>
          </cell>
          <cell r="E2303" t="str">
            <v>次</v>
          </cell>
          <cell r="F2303">
            <v>955</v>
          </cell>
          <cell r="G2303">
            <v>859.5</v>
          </cell>
          <cell r="H2303">
            <v>773.55</v>
          </cell>
        </row>
        <row r="2304">
          <cell r="A2304">
            <v>33060502500</v>
          </cell>
          <cell r="B2304" t="str">
            <v>颞部肿物切除术</v>
          </cell>
          <cell r="C2304" t="str">
            <v>含邻位瓣修复；不含颞部大面积缺损游离皮瓣及带蒂皮瓣修复</v>
          </cell>
        </row>
        <row r="2304">
          <cell r="E2304" t="str">
            <v>次</v>
          </cell>
          <cell r="F2304">
            <v>1144</v>
          </cell>
          <cell r="G2304">
            <v>1037</v>
          </cell>
          <cell r="H2304">
            <v>931</v>
          </cell>
        </row>
        <row r="2305">
          <cell r="A2305">
            <v>33060502600</v>
          </cell>
          <cell r="B2305" t="str">
            <v>颌骨骨纤维异常增殖症切除成形术</v>
          </cell>
          <cell r="C2305" t="str">
            <v>指颧骨、颧弓手术；含异常骨组织切除及邻近软组织成形术</v>
          </cell>
        </row>
        <row r="2305">
          <cell r="E2305" t="str">
            <v>次</v>
          </cell>
          <cell r="F2305">
            <v>1520</v>
          </cell>
          <cell r="G2305">
            <v>1380</v>
          </cell>
          <cell r="H2305">
            <v>1240</v>
          </cell>
        </row>
        <row r="2306">
          <cell r="A2306">
            <v>33060502700</v>
          </cell>
          <cell r="B2306" t="str">
            <v>腮腺浅叶肿物切除术</v>
          </cell>
          <cell r="C2306" t="str">
            <v>含腮腺区肿物切除，腮腺浅叶切除及面神经解剖术；不含面神经修复术</v>
          </cell>
        </row>
        <row r="2306">
          <cell r="E2306" t="str">
            <v>次</v>
          </cell>
          <cell r="F2306">
            <v>2527</v>
          </cell>
          <cell r="G2306">
            <v>2294</v>
          </cell>
          <cell r="H2306">
            <v>2062</v>
          </cell>
        </row>
        <row r="2307">
          <cell r="A2307">
            <v>33060502800</v>
          </cell>
          <cell r="B2307" t="str">
            <v>腮腺全切除术</v>
          </cell>
          <cell r="C2307" t="str">
            <v>含腮腺深叶肿物切除，腮腺切除及面神经解剖术；不含面神经修复术</v>
          </cell>
        </row>
        <row r="2307">
          <cell r="E2307" t="str">
            <v>次</v>
          </cell>
          <cell r="F2307">
            <v>3165</v>
          </cell>
          <cell r="G2307">
            <v>2873</v>
          </cell>
          <cell r="H2307">
            <v>2580</v>
          </cell>
        </row>
        <row r="2308">
          <cell r="A2308">
            <v>33060502900</v>
          </cell>
          <cell r="B2308" t="str">
            <v>腮腺恶性肿物扩大切除术</v>
          </cell>
          <cell r="C2308" t="str">
            <v>含腮腺深叶肿物切除，腮腺切除及面神经解剖术；不含面神经修复术</v>
          </cell>
        </row>
        <row r="2308">
          <cell r="E2308" t="str">
            <v>次</v>
          </cell>
          <cell r="F2308">
            <v>4801</v>
          </cell>
          <cell r="G2308">
            <v>4376</v>
          </cell>
          <cell r="H2308">
            <v>3937</v>
          </cell>
        </row>
        <row r="2309">
          <cell r="A2309">
            <v>33060503000</v>
          </cell>
          <cell r="B2309" t="str">
            <v>颌面部血管瘤瘤腔内注射术</v>
          </cell>
        </row>
        <row r="2309">
          <cell r="E2309" t="str">
            <v>每部位</v>
          </cell>
          <cell r="F2309">
            <v>101</v>
          </cell>
          <cell r="G2309">
            <v>92</v>
          </cell>
          <cell r="H2309">
            <v>83</v>
          </cell>
        </row>
        <row r="2310">
          <cell r="A2310">
            <v>33060503100</v>
          </cell>
          <cell r="B2310" t="str">
            <v>鳃裂囊肿切除术</v>
          </cell>
        </row>
        <row r="2310">
          <cell r="E2310" t="str">
            <v>次</v>
          </cell>
          <cell r="F2310">
            <v>1643</v>
          </cell>
          <cell r="G2310">
            <v>1496</v>
          </cell>
          <cell r="H2310">
            <v>1343</v>
          </cell>
        </row>
        <row r="2311">
          <cell r="A2311">
            <v>33060503101</v>
          </cell>
          <cell r="B2311" t="str">
            <v>鳃裂瘘切除术</v>
          </cell>
        </row>
        <row r="2311">
          <cell r="E2311" t="str">
            <v>次</v>
          </cell>
          <cell r="F2311">
            <v>1275</v>
          </cell>
          <cell r="G2311">
            <v>1125</v>
          </cell>
          <cell r="H2311">
            <v>1010</v>
          </cell>
        </row>
        <row r="2312">
          <cell r="A2312">
            <v>33060503102</v>
          </cell>
          <cell r="B2312" t="str">
            <v>腮腺肿瘤摘除术</v>
          </cell>
        </row>
        <row r="2312">
          <cell r="E2312" t="str">
            <v>次</v>
          </cell>
          <cell r="F2312">
            <v>1696</v>
          </cell>
          <cell r="G2312">
            <v>1496</v>
          </cell>
          <cell r="H2312">
            <v>1343</v>
          </cell>
        </row>
        <row r="2313">
          <cell r="A2313">
            <v>33060503200</v>
          </cell>
          <cell r="B2313" t="str">
            <v>涎腺导管结石取石术</v>
          </cell>
        </row>
        <row r="2313">
          <cell r="E2313" t="str">
            <v>次</v>
          </cell>
          <cell r="F2313">
            <v>240</v>
          </cell>
          <cell r="G2313">
            <v>220</v>
          </cell>
          <cell r="H2313">
            <v>200</v>
          </cell>
        </row>
        <row r="2314">
          <cell r="A2314">
            <v>33060503201</v>
          </cell>
          <cell r="B2314" t="str">
            <v>颌下腺导管结石取石术</v>
          </cell>
        </row>
        <row r="2314">
          <cell r="E2314" t="str">
            <v>次</v>
          </cell>
          <cell r="F2314">
            <v>240</v>
          </cell>
          <cell r="G2314">
            <v>220</v>
          </cell>
          <cell r="H2314">
            <v>200</v>
          </cell>
        </row>
        <row r="2315">
          <cell r="A2315">
            <v>33060503202</v>
          </cell>
          <cell r="B2315" t="str">
            <v>腮腺导管结石取石术</v>
          </cell>
        </row>
        <row r="2315">
          <cell r="E2315" t="str">
            <v>次</v>
          </cell>
          <cell r="F2315">
            <v>240</v>
          </cell>
          <cell r="G2315">
            <v>220</v>
          </cell>
          <cell r="H2315">
            <v>195</v>
          </cell>
        </row>
        <row r="2316">
          <cell r="A2316">
            <v>33060503300</v>
          </cell>
          <cell r="B2316" t="str">
            <v>颌面颈部深部肿物探查术</v>
          </cell>
          <cell r="C2316" t="str">
            <v>含活检；不含肿物切除术</v>
          </cell>
          <cell r="D2316" t="str">
            <v>特殊材料</v>
          </cell>
          <cell r="E2316" t="str">
            <v>次</v>
          </cell>
          <cell r="F2316">
            <v>838</v>
          </cell>
          <cell r="G2316">
            <v>765</v>
          </cell>
          <cell r="H2316">
            <v>692</v>
          </cell>
        </row>
        <row r="2317">
          <cell r="A2317">
            <v>33060503301</v>
          </cell>
          <cell r="B2317" t="str">
            <v>颌面颈部深部肿物切除术</v>
          </cell>
          <cell r="C2317" t="str">
            <v>含活检；</v>
          </cell>
          <cell r="D2317" t="str">
            <v>特殊材料</v>
          </cell>
          <cell r="E2317" t="str">
            <v>次</v>
          </cell>
          <cell r="F2317">
            <v>1144</v>
          </cell>
          <cell r="G2317">
            <v>1071</v>
          </cell>
          <cell r="H2317">
            <v>991</v>
          </cell>
        </row>
        <row r="2318">
          <cell r="A2318">
            <v>33060503400</v>
          </cell>
          <cell r="B2318" t="str">
            <v>舌下腺切除术</v>
          </cell>
        </row>
        <row r="2318">
          <cell r="E2318" t="str">
            <v>次</v>
          </cell>
          <cell r="F2318">
            <v>1011</v>
          </cell>
          <cell r="G2318">
            <v>918</v>
          </cell>
          <cell r="H2318">
            <v>825</v>
          </cell>
        </row>
        <row r="2319">
          <cell r="A2319">
            <v>33060503401</v>
          </cell>
          <cell r="B2319" t="str">
            <v>舌下腺囊肿摘除术 </v>
          </cell>
        </row>
        <row r="2319">
          <cell r="E2319" t="str">
            <v>次</v>
          </cell>
          <cell r="F2319">
            <v>1011</v>
          </cell>
          <cell r="G2319">
            <v>918</v>
          </cell>
          <cell r="H2319">
            <v>826</v>
          </cell>
        </row>
        <row r="2320">
          <cell r="A2320">
            <v>33060503500</v>
          </cell>
          <cell r="B2320" t="str">
            <v>舌下腺囊肿袋形术</v>
          </cell>
          <cell r="C2320" t="str">
            <v> </v>
          </cell>
          <cell r="D2320" t="str">
            <v>填塞材料</v>
          </cell>
          <cell r="E2320" t="str">
            <v>次</v>
          </cell>
          <cell r="F2320">
            <v>860</v>
          </cell>
          <cell r="G2320">
            <v>780</v>
          </cell>
          <cell r="H2320">
            <v>700</v>
          </cell>
        </row>
        <row r="2321">
          <cell r="A2321">
            <v>33060503600</v>
          </cell>
          <cell r="B2321" t="str">
            <v>颌下腺切除术</v>
          </cell>
        </row>
        <row r="2321">
          <cell r="E2321" t="str">
            <v>次</v>
          </cell>
          <cell r="F2321">
            <v>1270</v>
          </cell>
          <cell r="G2321">
            <v>1144</v>
          </cell>
          <cell r="H2321">
            <v>1037</v>
          </cell>
        </row>
        <row r="2322">
          <cell r="A2322">
            <v>33060503601</v>
          </cell>
          <cell r="B2322" t="str">
            <v>颌下腺肿瘤切除术</v>
          </cell>
        </row>
        <row r="2322">
          <cell r="E2322" t="str">
            <v>次</v>
          </cell>
          <cell r="F2322">
            <v>955</v>
          </cell>
          <cell r="G2322">
            <v>860</v>
          </cell>
          <cell r="H2322">
            <v>780</v>
          </cell>
        </row>
        <row r="2323">
          <cell r="A2323">
            <v>330606</v>
          </cell>
          <cell r="B2323" t="str">
            <v>口腔成形手术</v>
          </cell>
          <cell r="C2323" t="str">
            <v>含多功能腭裂开口器</v>
          </cell>
          <cell r="D2323" t="str">
            <v>特殊缝线、来复锯</v>
          </cell>
        </row>
        <row r="2324">
          <cell r="A2324">
            <v>33060600100</v>
          </cell>
          <cell r="B2324" t="str">
            <v>唇系带成形术</v>
          </cell>
        </row>
        <row r="2324">
          <cell r="E2324" t="str">
            <v>次</v>
          </cell>
          <cell r="F2324">
            <v>100</v>
          </cell>
          <cell r="G2324">
            <v>90</v>
          </cell>
          <cell r="H2324">
            <v>80</v>
          </cell>
        </row>
        <row r="2325">
          <cell r="A2325">
            <v>33060600101</v>
          </cell>
          <cell r="B2325" t="str">
            <v>颊系带成形术</v>
          </cell>
        </row>
        <row r="2325">
          <cell r="E2325" t="str">
            <v>次</v>
          </cell>
          <cell r="F2325">
            <v>105</v>
          </cell>
          <cell r="G2325">
            <v>92</v>
          </cell>
          <cell r="H2325">
            <v>80</v>
          </cell>
        </row>
        <row r="2326">
          <cell r="A2326">
            <v>33060600102</v>
          </cell>
          <cell r="B2326" t="str">
            <v>舌系带成形术</v>
          </cell>
        </row>
        <row r="2326">
          <cell r="E2326" t="str">
            <v>次</v>
          </cell>
          <cell r="F2326">
            <v>133</v>
          </cell>
          <cell r="G2326">
            <v>120</v>
          </cell>
          <cell r="H2326">
            <v>106</v>
          </cell>
        </row>
        <row r="2327">
          <cell r="A2327">
            <v>33060600200</v>
          </cell>
          <cell r="B2327" t="str">
            <v>巨舌畸形矫正术</v>
          </cell>
        </row>
        <row r="2327">
          <cell r="E2327" t="str">
            <v>次</v>
          </cell>
          <cell r="F2327">
            <v>710</v>
          </cell>
          <cell r="G2327">
            <v>640</v>
          </cell>
          <cell r="H2327">
            <v>575</v>
          </cell>
        </row>
        <row r="2328">
          <cell r="A2328">
            <v>33060600300</v>
          </cell>
          <cell r="B2328" t="str">
            <v>舌再造术</v>
          </cell>
        </row>
        <row r="2328">
          <cell r="E2328" t="str">
            <v>次</v>
          </cell>
          <cell r="F2328">
            <v>927</v>
          </cell>
          <cell r="G2328">
            <v>834.3</v>
          </cell>
          <cell r="H2328">
            <v>750.87</v>
          </cell>
        </row>
        <row r="2329">
          <cell r="A2329">
            <v>33060600400</v>
          </cell>
          <cell r="B2329" t="str">
            <v>舌腭弓成形术</v>
          </cell>
        </row>
        <row r="2329">
          <cell r="E2329" t="str">
            <v>次</v>
          </cell>
          <cell r="F2329">
            <v>886</v>
          </cell>
          <cell r="G2329">
            <v>797.4</v>
          </cell>
          <cell r="H2329">
            <v>717.66</v>
          </cell>
        </row>
        <row r="2330">
          <cell r="A2330">
            <v>33060600401</v>
          </cell>
          <cell r="B2330" t="str">
            <v>咽腭弓成形术</v>
          </cell>
        </row>
        <row r="2330">
          <cell r="E2330" t="str">
            <v>次</v>
          </cell>
          <cell r="F2330">
            <v>1000</v>
          </cell>
          <cell r="G2330">
            <v>910</v>
          </cell>
          <cell r="H2330">
            <v>820</v>
          </cell>
        </row>
        <row r="2331">
          <cell r="A2331">
            <v>33060600500</v>
          </cell>
          <cell r="B2331" t="str">
            <v>腭帆缩短术</v>
          </cell>
        </row>
        <row r="2331">
          <cell r="E2331" t="str">
            <v>次</v>
          </cell>
          <cell r="F2331">
            <v>886</v>
          </cell>
          <cell r="G2331">
            <v>797.4</v>
          </cell>
          <cell r="H2331">
            <v>717.66</v>
          </cell>
        </row>
        <row r="2332">
          <cell r="A2332">
            <v>33060600600</v>
          </cell>
          <cell r="B2332" t="str">
            <v>腭咽成形术</v>
          </cell>
        </row>
        <row r="2332">
          <cell r="E2332" t="str">
            <v>次</v>
          </cell>
          <cell r="F2332">
            <v>1410</v>
          </cell>
          <cell r="G2332">
            <v>1277</v>
          </cell>
          <cell r="H2332">
            <v>1144</v>
          </cell>
        </row>
        <row r="2333">
          <cell r="A2333">
            <v>33060600700</v>
          </cell>
          <cell r="B2333" t="str">
            <v>悬雍垂缩短术</v>
          </cell>
        </row>
        <row r="2333">
          <cell r="E2333" t="str">
            <v>次</v>
          </cell>
          <cell r="F2333">
            <v>1057</v>
          </cell>
          <cell r="G2333">
            <v>964</v>
          </cell>
          <cell r="H2333">
            <v>871</v>
          </cell>
        </row>
        <row r="2334">
          <cell r="A2334">
            <v>33060600800</v>
          </cell>
          <cell r="B2334" t="str">
            <v>悬雍垂腭咽成形术(UPPP) </v>
          </cell>
        </row>
        <row r="2334">
          <cell r="E2334" t="str">
            <v>次</v>
          </cell>
          <cell r="F2334">
            <v>1000</v>
          </cell>
          <cell r="G2334">
            <v>910</v>
          </cell>
          <cell r="H2334">
            <v>820</v>
          </cell>
        </row>
        <row r="2335">
          <cell r="A2335">
            <v>33060600801</v>
          </cell>
          <cell r="B2335" t="str">
            <v>悬雍垂腭咽成形术激光加收 </v>
          </cell>
        </row>
        <row r="2335">
          <cell r="E2335" t="str">
            <v>次</v>
          </cell>
          <cell r="F2335">
            <v>58</v>
          </cell>
          <cell r="G2335">
            <v>52.2</v>
          </cell>
          <cell r="H2335">
            <v>46.98</v>
          </cell>
        </row>
        <row r="2336">
          <cell r="A2336">
            <v>33060601000</v>
          </cell>
          <cell r="B2336" t="str">
            <v>唇缺损修复术</v>
          </cell>
          <cell r="C2336" t="str">
            <v>不含岛状组织瓣切取移转术</v>
          </cell>
        </row>
        <row r="2336">
          <cell r="E2336" t="str">
            <v>次</v>
          </cell>
          <cell r="F2336">
            <v>1000</v>
          </cell>
          <cell r="G2336">
            <v>910</v>
          </cell>
          <cell r="H2336">
            <v>820</v>
          </cell>
        </row>
        <row r="2337">
          <cell r="A2337">
            <v>33060601100</v>
          </cell>
          <cell r="B2337" t="str">
            <v>不完全唇裂修复术（单侧）</v>
          </cell>
          <cell r="C2337" t="str">
            <v>含唇裂修复、初期鼻畸形矫治、唇功能性修复、唇正中裂修复  </v>
          </cell>
        </row>
        <row r="2337">
          <cell r="E2337" t="str">
            <v>次</v>
          </cell>
          <cell r="F2337">
            <v>978</v>
          </cell>
          <cell r="G2337">
            <v>880.2</v>
          </cell>
          <cell r="H2337">
            <v>792.18</v>
          </cell>
        </row>
        <row r="2338">
          <cell r="A2338">
            <v>33060601101</v>
          </cell>
          <cell r="B2338" t="str">
            <v>不完全唇裂修复术(双侧)</v>
          </cell>
          <cell r="C2338" t="str">
            <v>含唇裂修复、初期鼻畸形矫治、唇功能性修复、唇正中裂修复  </v>
          </cell>
        </row>
        <row r="2338">
          <cell r="E2338" t="str">
            <v>次</v>
          </cell>
          <cell r="F2338">
            <v>1208</v>
          </cell>
          <cell r="G2338">
            <v>1087.2</v>
          </cell>
          <cell r="H2338">
            <v>978.48</v>
          </cell>
        </row>
        <row r="2339">
          <cell r="A2339">
            <v>33060601200</v>
          </cell>
          <cell r="B2339" t="str">
            <v>完全唇裂修复术（单侧）</v>
          </cell>
          <cell r="C2339" t="str">
            <v>含唇裂修复、初期鼻畸形矫治、唇功能性修复、唇正中裂修复；不含犁骨瓣修复术</v>
          </cell>
        </row>
        <row r="2339">
          <cell r="E2339" t="str">
            <v>次</v>
          </cell>
          <cell r="F2339">
            <v>1242</v>
          </cell>
          <cell r="G2339">
            <v>1117.8</v>
          </cell>
          <cell r="H2339">
            <v>1006.02</v>
          </cell>
        </row>
        <row r="2340">
          <cell r="A2340">
            <v>33060601201</v>
          </cell>
          <cell r="B2340" t="str">
            <v>完全唇裂修复术（双侧）</v>
          </cell>
          <cell r="C2340" t="str">
            <v>含唇裂修复、初期鼻畸形矫治、唇功能性修复、唇正中裂修复；不含犁骨瓣修复术</v>
          </cell>
        </row>
        <row r="2340">
          <cell r="E2340" t="str">
            <v>次</v>
          </cell>
          <cell r="F2340">
            <v>1472</v>
          </cell>
          <cell r="G2340">
            <v>1324.8</v>
          </cell>
          <cell r="H2340">
            <v>1192.32</v>
          </cell>
        </row>
        <row r="2341">
          <cell r="A2341">
            <v>33060601300</v>
          </cell>
          <cell r="B2341" t="str">
            <v>犁骨瓣修复术</v>
          </cell>
          <cell r="C2341" t="str">
            <v>含犁骨瓣成形及硬腭前部裂隙关闭 </v>
          </cell>
        </row>
        <row r="2341">
          <cell r="E2341" t="str">
            <v>次</v>
          </cell>
          <cell r="F2341">
            <v>449</v>
          </cell>
          <cell r="G2341">
            <v>404.1</v>
          </cell>
          <cell r="H2341">
            <v>363.69</v>
          </cell>
        </row>
        <row r="2342">
          <cell r="A2342">
            <v>33060601400</v>
          </cell>
          <cell r="B2342" t="str">
            <v>Ⅰ°腭裂兰氏修复术</v>
          </cell>
          <cell r="C2342" t="str">
            <v>含悬雍垂裂、软腭裂、隐裂修复术 </v>
          </cell>
        </row>
        <row r="2342">
          <cell r="E2342" t="str">
            <v>次</v>
          </cell>
          <cell r="F2342">
            <v>1139</v>
          </cell>
          <cell r="G2342">
            <v>1025.1</v>
          </cell>
          <cell r="H2342">
            <v>922.59</v>
          </cell>
        </row>
        <row r="2343">
          <cell r="A2343">
            <v>33060601500</v>
          </cell>
          <cell r="B2343" t="str">
            <v>II° 腭裂兰氏修复术</v>
          </cell>
          <cell r="C2343" t="str">
            <v>含硬、软腭裂修复术 </v>
          </cell>
        </row>
        <row r="2343">
          <cell r="E2343" t="str">
            <v>次</v>
          </cell>
          <cell r="F2343">
            <v>1265</v>
          </cell>
          <cell r="G2343">
            <v>1138.5</v>
          </cell>
          <cell r="H2343">
            <v>1024.65</v>
          </cell>
        </row>
        <row r="2344">
          <cell r="A2344">
            <v>33060601600</v>
          </cell>
          <cell r="B2344" t="str">
            <v>III°腭裂兰氏修复术</v>
          </cell>
          <cell r="C2344" t="str">
            <v>含单侧完全性腭裂修复术、硬腭鼻腔面犁骨瓣修复术</v>
          </cell>
        </row>
        <row r="2344">
          <cell r="E2344" t="str">
            <v>次</v>
          </cell>
          <cell r="F2344">
            <v>1505</v>
          </cell>
          <cell r="G2344">
            <v>1365</v>
          </cell>
          <cell r="H2344">
            <v>1230</v>
          </cell>
        </row>
        <row r="2345">
          <cell r="A2345">
            <v>33060601601</v>
          </cell>
          <cell r="B2345" t="str">
            <v>III°腭裂兰氏修复术(≥2侧)</v>
          </cell>
          <cell r="C2345" t="str">
            <v>含单侧完全性腭裂修复术、硬腭鼻腔面犁骨瓣修复术</v>
          </cell>
        </row>
        <row r="2345">
          <cell r="E2345" t="str">
            <v>次</v>
          </cell>
          <cell r="F2345">
            <v>1735</v>
          </cell>
          <cell r="G2345">
            <v>1600</v>
          </cell>
          <cell r="H2345">
            <v>1460</v>
          </cell>
        </row>
        <row r="2346">
          <cell r="A2346">
            <v>33060601700</v>
          </cell>
          <cell r="B2346" t="str">
            <v>反向双“Z”腭裂修复术</v>
          </cell>
          <cell r="C2346" t="str">
            <v>含腭裂兰氏修复、软腭延长术 </v>
          </cell>
        </row>
        <row r="2346">
          <cell r="E2346" t="str">
            <v>次</v>
          </cell>
          <cell r="F2346">
            <v>1240</v>
          </cell>
          <cell r="G2346">
            <v>1125</v>
          </cell>
          <cell r="H2346">
            <v>1010</v>
          </cell>
        </row>
        <row r="2347">
          <cell r="A2347">
            <v>33060601701</v>
          </cell>
          <cell r="B2347" t="str">
            <v>反向双“Z”腭裂修复术(≥2侧)</v>
          </cell>
          <cell r="C2347" t="str">
            <v>含腭裂兰氏修复、软腭延长术 </v>
          </cell>
        </row>
        <row r="2347">
          <cell r="E2347" t="str">
            <v>次</v>
          </cell>
          <cell r="F2347">
            <v>1470</v>
          </cell>
          <cell r="G2347">
            <v>1355</v>
          </cell>
          <cell r="H2347">
            <v>1340</v>
          </cell>
        </row>
        <row r="2348">
          <cell r="A2348">
            <v>33060601800</v>
          </cell>
          <cell r="B2348" t="str">
            <v>单瓣二瓣后退腭裂修复术</v>
          </cell>
          <cell r="C2348" t="str">
            <v>含腭裂兰氏修复、硬腭前部瘘修复术、软腭延长术</v>
          </cell>
        </row>
        <row r="2348">
          <cell r="E2348" t="str">
            <v>次</v>
          </cell>
          <cell r="F2348">
            <v>1334</v>
          </cell>
          <cell r="G2348">
            <v>1200.6</v>
          </cell>
          <cell r="H2348">
            <v>1080.54</v>
          </cell>
        </row>
        <row r="2349">
          <cell r="A2349">
            <v>33060601801</v>
          </cell>
          <cell r="B2349" t="str">
            <v>单瓣二瓣后退腭裂修复术(≥2侧)</v>
          </cell>
          <cell r="C2349" t="str">
            <v>含腭裂兰氏修复、硬腭前部瘘修复术、软腭延长术</v>
          </cell>
        </row>
        <row r="2349">
          <cell r="E2349" t="str">
            <v>次</v>
          </cell>
          <cell r="F2349">
            <v>1564</v>
          </cell>
          <cell r="G2349">
            <v>1407.6</v>
          </cell>
          <cell r="H2349">
            <v>1266.84</v>
          </cell>
        </row>
        <row r="2350">
          <cell r="A2350">
            <v>33060601900</v>
          </cell>
          <cell r="B2350" t="str">
            <v>腭咽环扎腭裂修复术</v>
          </cell>
          <cell r="C2350" t="str">
            <v>含腭裂兰氏修复、腭咽腔缩窄术；不含组织瓣切取移转术</v>
          </cell>
        </row>
        <row r="2350">
          <cell r="E2350" t="str">
            <v>次</v>
          </cell>
          <cell r="F2350">
            <v>1334</v>
          </cell>
          <cell r="G2350">
            <v>1200.6</v>
          </cell>
          <cell r="H2350">
            <v>1080.54</v>
          </cell>
        </row>
        <row r="2351">
          <cell r="A2351">
            <v>33060601901</v>
          </cell>
          <cell r="B2351" t="str">
            <v>腭咽环扎腭裂修复术(≥2侧)</v>
          </cell>
          <cell r="C2351" t="str">
            <v>含腭裂兰氏修复、腭咽腔缩窄术；不含组织瓣切取移转术</v>
          </cell>
        </row>
        <row r="2351">
          <cell r="E2351" t="str">
            <v>次</v>
          </cell>
          <cell r="F2351">
            <v>1564</v>
          </cell>
          <cell r="G2351">
            <v>1407.6</v>
          </cell>
          <cell r="H2351">
            <v>1266.84</v>
          </cell>
        </row>
        <row r="2352">
          <cell r="A2352">
            <v>33060602000</v>
          </cell>
          <cell r="B2352" t="str">
            <v>组织瓣转移腭裂修复术</v>
          </cell>
          <cell r="C2352" t="str">
            <v>含腭粘膜瓣后推、颊肌粘膜瓣转移术</v>
          </cell>
        </row>
        <row r="2352">
          <cell r="E2352" t="str">
            <v>次</v>
          </cell>
          <cell r="F2352">
            <v>1330</v>
          </cell>
          <cell r="G2352">
            <v>1205</v>
          </cell>
          <cell r="H2352">
            <v>1090</v>
          </cell>
        </row>
        <row r="2353">
          <cell r="A2353">
            <v>33060602001</v>
          </cell>
          <cell r="B2353" t="str">
            <v>组织瓣转移腭裂修复术(≥2侧)</v>
          </cell>
          <cell r="C2353" t="str">
            <v>含腭粘膜瓣后推、颊肌粘膜瓣转移术</v>
          </cell>
        </row>
        <row r="2353">
          <cell r="E2353" t="str">
            <v>次</v>
          </cell>
          <cell r="F2353">
            <v>1565</v>
          </cell>
          <cell r="G2353">
            <v>1435</v>
          </cell>
          <cell r="H2353">
            <v>1300</v>
          </cell>
        </row>
        <row r="2354">
          <cell r="A2354">
            <v>33060602100</v>
          </cell>
          <cell r="B2354" t="str">
            <v>腭咽肌瓣成形术</v>
          </cell>
          <cell r="C2354" t="str">
            <v>含腭咽肌瓣制备及腭咽成形</v>
          </cell>
        </row>
        <row r="2354">
          <cell r="E2354" t="str">
            <v>次</v>
          </cell>
          <cell r="F2354">
            <v>855</v>
          </cell>
          <cell r="G2354">
            <v>805</v>
          </cell>
          <cell r="H2354">
            <v>725</v>
          </cell>
        </row>
        <row r="2355">
          <cell r="A2355">
            <v>33060602200</v>
          </cell>
          <cell r="B2355" t="str">
            <v>咽后嵴成形术</v>
          </cell>
        </row>
        <row r="2355">
          <cell r="E2355" t="str">
            <v>次</v>
          </cell>
          <cell r="F2355">
            <v>855</v>
          </cell>
          <cell r="G2355">
            <v>805</v>
          </cell>
          <cell r="H2355">
            <v>725</v>
          </cell>
        </row>
        <row r="2356">
          <cell r="A2356">
            <v>33060602300</v>
          </cell>
          <cell r="B2356" t="str">
            <v>咽后壁组织瓣成形术</v>
          </cell>
          <cell r="C2356" t="str">
            <v>含咽后壁瓣制备及咽后瓣成形</v>
          </cell>
        </row>
        <row r="2356">
          <cell r="E2356" t="str">
            <v>次</v>
          </cell>
          <cell r="F2356">
            <v>855</v>
          </cell>
          <cell r="G2356">
            <v>805</v>
          </cell>
          <cell r="H2356">
            <v>725</v>
          </cell>
        </row>
        <row r="2357">
          <cell r="A2357">
            <v>33060602400</v>
          </cell>
          <cell r="B2357" t="str">
            <v>牙槽突裂植骨成形术</v>
          </cell>
          <cell r="C2357" t="str">
            <v>含牙槽突成形术,口、鼻腔前庭瘘修补术；不含取骨术</v>
          </cell>
        </row>
        <row r="2357">
          <cell r="E2357" t="str">
            <v>次</v>
          </cell>
          <cell r="F2357">
            <v>1335</v>
          </cell>
          <cell r="G2357">
            <v>1205</v>
          </cell>
          <cell r="H2357">
            <v>1090</v>
          </cell>
        </row>
        <row r="2358">
          <cell r="A2358">
            <v>33060602500</v>
          </cell>
          <cell r="B2358" t="str">
            <v>齿龈成形术</v>
          </cell>
          <cell r="C2358" t="str">
            <v>含游离粘膜移植、游离植皮术；不含游离取皮术或取游离粘膜术</v>
          </cell>
        </row>
        <row r="2358">
          <cell r="E2358" t="str">
            <v>次</v>
          </cell>
          <cell r="F2358">
            <v>715</v>
          </cell>
          <cell r="G2358">
            <v>645</v>
          </cell>
          <cell r="H2358">
            <v>575</v>
          </cell>
        </row>
        <row r="2359">
          <cell r="A2359">
            <v>33060602600</v>
          </cell>
          <cell r="B2359" t="str">
            <v>口鼻腔前庭瘘修补术</v>
          </cell>
        </row>
        <row r="2359">
          <cell r="E2359" t="str">
            <v>次</v>
          </cell>
          <cell r="F2359">
            <v>885</v>
          </cell>
          <cell r="G2359">
            <v>805</v>
          </cell>
          <cell r="H2359">
            <v>725</v>
          </cell>
        </row>
        <row r="2360">
          <cell r="A2360">
            <v>33060602700</v>
          </cell>
          <cell r="B2360" t="str">
            <v>面横裂修复术</v>
          </cell>
          <cell r="C2360" t="str">
            <v>含局部或邻位组织瓣制备及面部裂隙关闭  </v>
          </cell>
        </row>
        <row r="2360">
          <cell r="E2360" t="str">
            <v>次</v>
          </cell>
          <cell r="F2360">
            <v>1058</v>
          </cell>
          <cell r="G2360">
            <v>952.2</v>
          </cell>
          <cell r="H2360">
            <v>856.98</v>
          </cell>
        </row>
        <row r="2361">
          <cell r="A2361">
            <v>33060602701</v>
          </cell>
          <cell r="B2361" t="str">
            <v>面斜裂修复术</v>
          </cell>
          <cell r="C2361" t="str">
            <v>含局部或邻位组织瓣制备及面部裂隙关闭  </v>
          </cell>
        </row>
        <row r="2361">
          <cell r="E2361" t="str">
            <v>次</v>
          </cell>
          <cell r="F2361">
            <v>1058</v>
          </cell>
          <cell r="G2361">
            <v>952.2</v>
          </cell>
          <cell r="H2361">
            <v>856.98</v>
          </cell>
        </row>
        <row r="2362">
          <cell r="A2362">
            <v>33060602800</v>
          </cell>
          <cell r="B2362" t="str">
            <v>口腔颌面部软组织缺损局部组织瓣修复术</v>
          </cell>
          <cell r="C2362" t="str">
            <v>含局部组织瓣制备及修复，含唇缺损修复、腭缺损修复、口底缺损修复、口腔颌面部软组织缺损二期整复术</v>
          </cell>
        </row>
        <row r="2362">
          <cell r="E2362" t="str">
            <v>次</v>
          </cell>
          <cell r="F2362">
            <v>1303</v>
          </cell>
          <cell r="G2362">
            <v>1177</v>
          </cell>
          <cell r="H2362">
            <v>1057</v>
          </cell>
        </row>
        <row r="2363">
          <cell r="A2363">
            <v>33060602900</v>
          </cell>
          <cell r="B2363" t="str">
            <v>口腔颌面部软组织缺损游离瓣移植修复术</v>
          </cell>
          <cell r="C2363" t="str">
            <v>含带血管游离皮瓣制备及修复，含舌再造修复、颊缺损修复、腭缺损修复、口底缺损修复</v>
          </cell>
        </row>
        <row r="2363">
          <cell r="E2363" t="str">
            <v>次</v>
          </cell>
          <cell r="F2363">
            <v>2145</v>
          </cell>
          <cell r="G2363">
            <v>1950</v>
          </cell>
          <cell r="H2363">
            <v>1755</v>
          </cell>
        </row>
        <row r="2364">
          <cell r="A2364">
            <v>33060603000</v>
          </cell>
          <cell r="B2364" t="str">
            <v>口腔颌面部联合缺损带血管游离肌皮骨瓣修复术</v>
          </cell>
        </row>
        <row r="2364">
          <cell r="D2364" t="str">
            <v>特殊固定材料</v>
          </cell>
          <cell r="E2364" t="str">
            <v>次</v>
          </cell>
          <cell r="F2364">
            <v>2853</v>
          </cell>
          <cell r="G2364">
            <v>2594</v>
          </cell>
          <cell r="H2364">
            <v>2334</v>
          </cell>
        </row>
        <row r="2365">
          <cell r="A2365">
            <v>33060603100</v>
          </cell>
          <cell r="B2365" t="str">
            <v>口腔颌面部骨缺损游离骨瓣移植修复术</v>
          </cell>
        </row>
        <row r="2365">
          <cell r="E2365" t="str">
            <v>次</v>
          </cell>
          <cell r="F2365">
            <v>1715</v>
          </cell>
          <cell r="G2365">
            <v>1560</v>
          </cell>
          <cell r="H2365">
            <v>1405</v>
          </cell>
        </row>
        <row r="2366">
          <cell r="A2366">
            <v>33060603200</v>
          </cell>
          <cell r="B2366" t="str">
            <v>颜面部软组织不对称局部组织瓣修复畸形矫正术</v>
          </cell>
          <cell r="C2366" t="str">
            <v>含局部组织瓣制备及转移</v>
          </cell>
        </row>
        <row r="2366">
          <cell r="E2366" t="str">
            <v>次</v>
          </cell>
          <cell r="F2366">
            <v>2280.95</v>
          </cell>
          <cell r="G2366">
            <v>2075</v>
          </cell>
          <cell r="H2366">
            <v>1869</v>
          </cell>
        </row>
        <row r="2367">
          <cell r="A2367">
            <v>33060603300</v>
          </cell>
          <cell r="B2367" t="str">
            <v>颜面部软组织不对称带血管游离组织瓣修复畸形矫正术</v>
          </cell>
          <cell r="C2367" t="str">
            <v>含带血管游离组织瓣制备及移植</v>
          </cell>
        </row>
        <row r="2367">
          <cell r="E2367" t="str">
            <v>次</v>
          </cell>
          <cell r="F2367">
            <v>1518</v>
          </cell>
          <cell r="G2367">
            <v>1380</v>
          </cell>
          <cell r="H2367">
            <v>1242</v>
          </cell>
        </row>
        <row r="2368">
          <cell r="A2368">
            <v>33060603400</v>
          </cell>
          <cell r="B2368" t="str">
            <v>口腔颌面部缺损颞肌筋膜瓣修复术</v>
          </cell>
        </row>
        <row r="2368">
          <cell r="D2368" t="str">
            <v>特殊支架及固位材料</v>
          </cell>
          <cell r="E2368" t="str">
            <v>次</v>
          </cell>
          <cell r="F2368">
            <v>1518</v>
          </cell>
          <cell r="G2368">
            <v>1380</v>
          </cell>
          <cell r="H2368">
            <v>1242</v>
          </cell>
        </row>
        <row r="2369">
          <cell r="A2369">
            <v>33060603500</v>
          </cell>
          <cell r="B2369" t="str">
            <v>口腔颌面部软组织缺损远位皮瓣修复术</v>
          </cell>
          <cell r="C2369" t="str">
            <v>含非手术区远位皮瓣制备及转移</v>
          </cell>
        </row>
        <row r="2369">
          <cell r="E2369" t="str">
            <v>次</v>
          </cell>
          <cell r="F2369">
            <v>1770</v>
          </cell>
          <cell r="G2369">
            <v>1610</v>
          </cell>
          <cell r="H2369">
            <v>1450</v>
          </cell>
        </row>
        <row r="2370">
          <cell r="A2370">
            <v>33060603600</v>
          </cell>
          <cell r="B2370" t="str">
            <v>口腔颌面部软组织缺损远位肌皮瓣修复术</v>
          </cell>
          <cell r="C2370" t="str">
            <v>含非手术区远位肌皮瓣制备及转移</v>
          </cell>
        </row>
        <row r="2370">
          <cell r="E2370" t="str">
            <v>次</v>
          </cell>
          <cell r="F2370">
            <v>1415</v>
          </cell>
          <cell r="G2370">
            <v>1290</v>
          </cell>
          <cell r="H2370">
            <v>1160</v>
          </cell>
        </row>
        <row r="2371">
          <cell r="A2371">
            <v>33060603700</v>
          </cell>
          <cell r="B2371" t="str">
            <v>带蒂皮瓣二期断蒂术</v>
          </cell>
          <cell r="C2371" t="str">
            <v>含皮瓣断蒂及创面关闭成形</v>
          </cell>
        </row>
        <row r="2371">
          <cell r="E2371" t="str">
            <v>次</v>
          </cell>
          <cell r="F2371">
            <v>1769</v>
          </cell>
          <cell r="G2371">
            <v>1596</v>
          </cell>
          <cell r="H2371">
            <v>1450</v>
          </cell>
        </row>
        <row r="2372">
          <cell r="A2372">
            <v>33060603800</v>
          </cell>
          <cell r="B2372" t="str">
            <v>皮瓣肌皮瓣延迟术</v>
          </cell>
          <cell r="C2372" t="str">
            <v>含皮瓣断蒂及创面关闭成形</v>
          </cell>
        </row>
        <row r="2372">
          <cell r="E2372" t="str">
            <v>次</v>
          </cell>
          <cell r="F2372">
            <v>1330</v>
          </cell>
          <cell r="G2372">
            <v>1200</v>
          </cell>
          <cell r="H2372">
            <v>1090</v>
          </cell>
        </row>
        <row r="2373">
          <cell r="A2373">
            <v>33060603900</v>
          </cell>
          <cell r="B2373" t="str">
            <v>腭瘘修补术</v>
          </cell>
          <cell r="C2373" t="str">
            <v>含邻位粘膜瓣制备及腭瘘修复</v>
          </cell>
        </row>
        <row r="2373">
          <cell r="E2373" t="str">
            <v>次</v>
          </cell>
          <cell r="F2373">
            <v>885</v>
          </cell>
          <cell r="G2373">
            <v>805</v>
          </cell>
          <cell r="H2373">
            <v>725</v>
          </cell>
        </row>
        <row r="2374">
          <cell r="A2374">
            <v>33060604000</v>
          </cell>
          <cell r="B2374" t="str">
            <v>经颈部茎突过长切除术</v>
          </cell>
        </row>
        <row r="2374">
          <cell r="E2374" t="str">
            <v>次</v>
          </cell>
          <cell r="F2374">
            <v>1177</v>
          </cell>
          <cell r="G2374">
            <v>1071</v>
          </cell>
          <cell r="H2374">
            <v>964</v>
          </cell>
        </row>
        <row r="2375">
          <cell r="A2375">
            <v>33060604100</v>
          </cell>
          <cell r="B2375" t="str">
            <v>经口茎突过长切除术</v>
          </cell>
          <cell r="C2375" t="str">
            <v>含扁桃体切除</v>
          </cell>
        </row>
        <row r="2375">
          <cell r="E2375" t="str">
            <v>次</v>
          </cell>
          <cell r="F2375">
            <v>1410</v>
          </cell>
          <cell r="G2375">
            <v>1290</v>
          </cell>
          <cell r="H2375">
            <v>1164</v>
          </cell>
        </row>
        <row r="2376">
          <cell r="A2376">
            <v>33060604200</v>
          </cell>
          <cell r="B2376" t="str">
            <v>颌间挛缩松解术</v>
          </cell>
          <cell r="C2376" t="str">
            <v>含口内外软组织与骨组织粘连松解、咀嚼肌切断术、植皮术等；不含皮瓣制备</v>
          </cell>
        </row>
        <row r="2376">
          <cell r="E2376" t="str">
            <v>次</v>
          </cell>
          <cell r="F2376">
            <v>885</v>
          </cell>
          <cell r="G2376">
            <v>805</v>
          </cell>
          <cell r="H2376">
            <v>725</v>
          </cell>
        </row>
        <row r="2377">
          <cell r="A2377">
            <v>330607</v>
          </cell>
          <cell r="B2377" t="str">
            <v>口腔正颌手术</v>
          </cell>
          <cell r="C2377" t="str">
            <v>含来复锯、微型骨动力系统、光导纤维</v>
          </cell>
        </row>
        <row r="2378">
          <cell r="A2378">
            <v>33060700100</v>
          </cell>
          <cell r="B2378" t="str">
            <v>上颌雷弗特I型截骨术（单颌）</v>
          </cell>
          <cell r="C2378" t="str">
            <v>含上颌雷弗特（Le Fort） I型分块截骨术、骨内坚固内固定术、植骨术；不含骨切取</v>
          </cell>
          <cell r="D2378" t="str">
            <v>特殊材料</v>
          </cell>
          <cell r="E2378" t="str">
            <v>次</v>
          </cell>
          <cell r="F2378">
            <v>1520</v>
          </cell>
          <cell r="G2378">
            <v>1380</v>
          </cell>
          <cell r="H2378">
            <v>1240</v>
          </cell>
        </row>
        <row r="2379">
          <cell r="A2379">
            <v>33060700101</v>
          </cell>
          <cell r="B2379" t="str">
            <v>上颌雷弗特I型截骨术（双颌）</v>
          </cell>
          <cell r="C2379" t="str">
            <v>含上颌雷弗特（Le Fort） I型分块截骨术、骨内坚固内固定术、植骨术；不含骨切取</v>
          </cell>
          <cell r="D2379" t="str">
            <v>特殊材料</v>
          </cell>
          <cell r="E2379" t="str">
            <v>次</v>
          </cell>
          <cell r="F2379">
            <v>3035</v>
          </cell>
          <cell r="G2379">
            <v>2760</v>
          </cell>
          <cell r="H2379">
            <v>2485</v>
          </cell>
        </row>
        <row r="2380">
          <cell r="A2380">
            <v>33060700200</v>
          </cell>
          <cell r="B2380" t="str">
            <v>上颌雷弗特II型截骨术（单颌）</v>
          </cell>
          <cell r="C2380" t="str">
            <v>含骨截开、骨内坚固内固定术、植骨术；不含骨切取</v>
          </cell>
          <cell r="D2380" t="str">
            <v>特殊材料</v>
          </cell>
          <cell r="E2380" t="str">
            <v>次</v>
          </cell>
          <cell r="F2380">
            <v>3035</v>
          </cell>
          <cell r="G2380">
            <v>2760</v>
          </cell>
          <cell r="H2380">
            <v>2485</v>
          </cell>
        </row>
        <row r="2381">
          <cell r="A2381">
            <v>33060700201</v>
          </cell>
          <cell r="B2381" t="str">
            <v>上颌雷弗特II型截骨术（双颌）</v>
          </cell>
          <cell r="C2381" t="str">
            <v>含骨截开、骨内坚固内固定术、植骨术；不含骨切取</v>
          </cell>
          <cell r="D2381" t="str">
            <v>特殊材料</v>
          </cell>
          <cell r="E2381" t="str">
            <v>次</v>
          </cell>
          <cell r="F2381">
            <v>6070</v>
          </cell>
          <cell r="G2381">
            <v>5520</v>
          </cell>
          <cell r="H2381">
            <v>4970</v>
          </cell>
        </row>
        <row r="2382">
          <cell r="A2382">
            <v>33060700300</v>
          </cell>
          <cell r="B2382" t="str">
            <v>上颌雷弗特III型截骨术（单颌）</v>
          </cell>
          <cell r="C2382" t="str">
            <v>含骨截开、骨内坚固内固定术、植骨术；不含骨切取</v>
          </cell>
          <cell r="D2382" t="str">
            <v>特殊材料</v>
          </cell>
          <cell r="E2382" t="str">
            <v>次</v>
          </cell>
          <cell r="F2382">
            <v>4554</v>
          </cell>
          <cell r="G2382">
            <v>4098.6</v>
          </cell>
          <cell r="H2382">
            <v>3688.74</v>
          </cell>
        </row>
        <row r="2383">
          <cell r="A2383">
            <v>33060700301</v>
          </cell>
          <cell r="B2383" t="str">
            <v>上颌雷弗特III型截骨术（双颌）</v>
          </cell>
          <cell r="C2383" t="str">
            <v>含骨截开、骨内坚固内固定术、植骨术；不含骨切取</v>
          </cell>
          <cell r="D2383" t="str">
            <v>特殊材料</v>
          </cell>
          <cell r="E2383" t="str">
            <v>次</v>
          </cell>
          <cell r="F2383">
            <v>9108</v>
          </cell>
          <cell r="G2383">
            <v>8197.2</v>
          </cell>
          <cell r="H2383">
            <v>7377.48</v>
          </cell>
        </row>
        <row r="2384">
          <cell r="A2384">
            <v>33060700400</v>
          </cell>
          <cell r="B2384" t="str">
            <v>上颌牙骨段截骨术（单颌）</v>
          </cell>
          <cell r="C2384" t="str">
            <v>含上颌前部或后部截骨术、骨内坚固内固定术、植骨术；不含骨切取</v>
          </cell>
          <cell r="D2384" t="str">
            <v>特殊材料</v>
          </cell>
          <cell r="E2384" t="str">
            <v>次</v>
          </cell>
          <cell r="F2384">
            <v>1520</v>
          </cell>
          <cell r="G2384">
            <v>1380</v>
          </cell>
          <cell r="H2384">
            <v>1240</v>
          </cell>
        </row>
        <row r="2385">
          <cell r="A2385">
            <v>33060700401</v>
          </cell>
          <cell r="B2385" t="str">
            <v>上颌牙骨段截骨术（双颌）</v>
          </cell>
          <cell r="C2385" t="str">
            <v>含上颌前部或后部截骨术、骨内坚固内固定术、植骨术；不含骨切取</v>
          </cell>
          <cell r="D2385" t="str">
            <v>特殊材料</v>
          </cell>
          <cell r="E2385" t="str">
            <v>次</v>
          </cell>
          <cell r="F2385">
            <v>3030</v>
          </cell>
          <cell r="G2385">
            <v>2760</v>
          </cell>
          <cell r="H2385">
            <v>2480</v>
          </cell>
        </row>
        <row r="2386">
          <cell r="A2386">
            <v>33060700500</v>
          </cell>
          <cell r="B2386" t="str">
            <v>下颌升支截骨术（单颌）</v>
          </cell>
          <cell r="C2386" t="str">
            <v>含下颌升支矢状劈开截骨术、口内或口外入路下颌升支垂直截骨术、下颌升支倒L形截骨术、C形截骨术、骨内坚固内固定术；不含骨切取</v>
          </cell>
          <cell r="D2386" t="str">
            <v>特殊材料</v>
          </cell>
          <cell r="E2386" t="str">
            <v>次</v>
          </cell>
          <cell r="F2386">
            <v>1265</v>
          </cell>
          <cell r="G2386">
            <v>1150</v>
          </cell>
          <cell r="H2386">
            <v>1035</v>
          </cell>
        </row>
        <row r="2387">
          <cell r="A2387">
            <v>33060700501</v>
          </cell>
          <cell r="B2387" t="str">
            <v>下颌升支截骨术（双颌）</v>
          </cell>
          <cell r="C2387" t="str">
            <v>含下颌升支矢状劈开截骨术、口内或口外入路下颌升支垂直截骨术、下颌升支倒L形截骨术、C形截骨术、骨内坚固内固定术；不含骨切取</v>
          </cell>
          <cell r="D2387" t="str">
            <v>特殊材料</v>
          </cell>
          <cell r="E2387" t="str">
            <v>次</v>
          </cell>
          <cell r="F2387">
            <v>2530</v>
          </cell>
          <cell r="G2387">
            <v>2300</v>
          </cell>
          <cell r="H2387">
            <v>2070</v>
          </cell>
        </row>
        <row r="2388">
          <cell r="A2388">
            <v>33060700600</v>
          </cell>
          <cell r="B2388" t="str">
            <v>下颌体部截骨术</v>
          </cell>
          <cell r="C2388" t="str">
            <v>含下颌体部修整术、去皮质术、骨内坚固内固定术、植骨术；不含骨切取</v>
          </cell>
          <cell r="D2388" t="str">
            <v>特殊材料</v>
          </cell>
          <cell r="E2388" t="str">
            <v>次</v>
          </cell>
          <cell r="F2388">
            <v>1010</v>
          </cell>
          <cell r="G2388">
            <v>920</v>
          </cell>
          <cell r="H2388">
            <v>830</v>
          </cell>
        </row>
        <row r="2389">
          <cell r="A2389">
            <v>33060700700</v>
          </cell>
          <cell r="B2389" t="str">
            <v>下颌根尖下截骨术</v>
          </cell>
          <cell r="C2389" t="str">
            <v>含下颌后部根尖下截骨术、骨内坚固内固定术、植骨术；不含骨切取</v>
          </cell>
          <cell r="D2389" t="str">
            <v>特殊材料</v>
          </cell>
          <cell r="E2389" t="str">
            <v>次</v>
          </cell>
          <cell r="F2389">
            <v>1265</v>
          </cell>
          <cell r="G2389">
            <v>1150</v>
          </cell>
          <cell r="H2389">
            <v>1035</v>
          </cell>
        </row>
        <row r="2390">
          <cell r="A2390">
            <v>33060700800</v>
          </cell>
          <cell r="B2390" t="str">
            <v>下颌下缘去骨成形术</v>
          </cell>
        </row>
        <row r="2390">
          <cell r="E2390" t="str">
            <v>次</v>
          </cell>
          <cell r="F2390">
            <v>505</v>
          </cell>
          <cell r="G2390">
            <v>460</v>
          </cell>
          <cell r="H2390">
            <v>415</v>
          </cell>
        </row>
        <row r="2391">
          <cell r="A2391">
            <v>33060700900</v>
          </cell>
          <cell r="B2391" t="str">
            <v>下颌骨去骨皮质术</v>
          </cell>
        </row>
        <row r="2391">
          <cell r="E2391" t="str">
            <v>次</v>
          </cell>
          <cell r="F2391">
            <v>505</v>
          </cell>
          <cell r="G2391">
            <v>460</v>
          </cell>
          <cell r="H2391">
            <v>415</v>
          </cell>
        </row>
        <row r="2392">
          <cell r="A2392">
            <v>33060701000</v>
          </cell>
          <cell r="B2392" t="str">
            <v>下颌角嚼肌肥大畸形矫正术（单侧）</v>
          </cell>
          <cell r="C2392" t="str">
            <v>含嚼肌部分切除术</v>
          </cell>
        </row>
        <row r="2392">
          <cell r="E2392" t="str">
            <v>次</v>
          </cell>
          <cell r="F2392">
            <v>205</v>
          </cell>
          <cell r="G2392">
            <v>185</v>
          </cell>
          <cell r="H2392">
            <v>160</v>
          </cell>
        </row>
        <row r="2393">
          <cell r="A2393">
            <v>33060701001</v>
          </cell>
          <cell r="B2393" t="str">
            <v>下颌角嚼肌肥大畸形矫正术(双侧）</v>
          </cell>
          <cell r="C2393" t="str">
            <v>含嚼肌部分切除术</v>
          </cell>
        </row>
        <row r="2393">
          <cell r="E2393" t="str">
            <v>次</v>
          </cell>
          <cell r="F2393">
            <v>415</v>
          </cell>
          <cell r="G2393">
            <v>370</v>
          </cell>
          <cell r="H2393">
            <v>320</v>
          </cell>
        </row>
        <row r="2394">
          <cell r="A2394">
            <v>33060701002</v>
          </cell>
          <cell r="B2394" t="str">
            <v>下颌角的三角形去骨术（单侧）</v>
          </cell>
          <cell r="C2394" t="str">
            <v>含嚼肌部分切除术</v>
          </cell>
        </row>
        <row r="2394">
          <cell r="E2394" t="str">
            <v>次</v>
          </cell>
          <cell r="F2394">
            <v>205</v>
          </cell>
          <cell r="G2394">
            <v>185</v>
          </cell>
          <cell r="H2394">
            <v>160</v>
          </cell>
        </row>
        <row r="2395">
          <cell r="A2395">
            <v>33060701003</v>
          </cell>
          <cell r="B2395" t="str">
            <v>下颌角的三角形去骨术(双侧）</v>
          </cell>
          <cell r="C2395" t="str">
            <v>含嚼肌部分切除术</v>
          </cell>
        </row>
        <row r="2395">
          <cell r="E2395" t="str">
            <v>次</v>
          </cell>
          <cell r="F2395">
            <v>415</v>
          </cell>
          <cell r="G2395">
            <v>370</v>
          </cell>
          <cell r="H2395">
            <v>320</v>
          </cell>
        </row>
        <row r="2396">
          <cell r="A2396">
            <v>33060701004</v>
          </cell>
          <cell r="B2396" t="str">
            <v>改良下颌升支矢状劈开去骨术（单侧）</v>
          </cell>
          <cell r="C2396" t="str">
            <v>含嚼肌部分切除术</v>
          </cell>
        </row>
        <row r="2396">
          <cell r="E2396" t="str">
            <v>次</v>
          </cell>
          <cell r="F2396">
            <v>205</v>
          </cell>
          <cell r="G2396">
            <v>185</v>
          </cell>
          <cell r="H2396">
            <v>160</v>
          </cell>
        </row>
        <row r="2397">
          <cell r="A2397">
            <v>33060701005</v>
          </cell>
          <cell r="B2397" t="str">
            <v>改良下颌升支矢状劈开去骨术(双侧）</v>
          </cell>
          <cell r="C2397" t="str">
            <v>含嚼肌部分切除术</v>
          </cell>
        </row>
        <row r="2397">
          <cell r="E2397" t="str">
            <v>次</v>
          </cell>
          <cell r="F2397">
            <v>415</v>
          </cell>
          <cell r="G2397">
            <v>370</v>
          </cell>
          <cell r="H2397">
            <v>320</v>
          </cell>
        </row>
        <row r="2398">
          <cell r="A2398">
            <v>33060701100</v>
          </cell>
          <cell r="B2398" t="str">
            <v>水平截骨颏成形术</v>
          </cell>
          <cell r="C2398" t="str">
            <v>含各种不同改良的颏部截骨术、骨内坚固内固定术、植骨术；不含骨切取</v>
          </cell>
          <cell r="D2398" t="str">
            <v>特殊材料</v>
          </cell>
          <cell r="E2398" t="str">
            <v>次</v>
          </cell>
          <cell r="F2398">
            <v>759</v>
          </cell>
          <cell r="G2398">
            <v>683.1</v>
          </cell>
          <cell r="H2398">
            <v>614.79</v>
          </cell>
        </row>
        <row r="2399">
          <cell r="A2399">
            <v>33060701200</v>
          </cell>
          <cell r="B2399" t="str">
            <v>颏部截骨前徙舌骨悬吊术</v>
          </cell>
          <cell r="C2399" t="str">
            <v>含颏部各种类型的截骨前徙、舌骨下肌群切断、舌骨阔筋膜悬吊术、骨内坚固内固定术、植骨术；不含骨切取、取阔筋膜术</v>
          </cell>
          <cell r="D2399" t="str">
            <v>特殊材料</v>
          </cell>
          <cell r="E2399" t="str">
            <v>次</v>
          </cell>
          <cell r="F2399">
            <v>759</v>
          </cell>
          <cell r="G2399">
            <v>683.1</v>
          </cell>
          <cell r="H2399">
            <v>614.79</v>
          </cell>
        </row>
        <row r="2400">
          <cell r="A2400">
            <v>33060701300</v>
          </cell>
          <cell r="B2400" t="str">
            <v>颌骨延长骨生成术</v>
          </cell>
          <cell r="C2400" t="str">
            <v>含上下颌骨各部分截骨、骨延长器置入术</v>
          </cell>
          <cell r="D2400" t="str">
            <v>骨延长器及其他特殊材料</v>
          </cell>
          <cell r="E2400" t="str">
            <v>每部位</v>
          </cell>
          <cell r="F2400">
            <v>1010</v>
          </cell>
          <cell r="G2400">
            <v>920</v>
          </cell>
          <cell r="H2400">
            <v>830</v>
          </cell>
        </row>
        <row r="2401">
          <cell r="A2401">
            <v>33060701400</v>
          </cell>
          <cell r="B2401" t="str">
            <v>颧骨颧弓成型术（单侧）</v>
          </cell>
          <cell r="C2401" t="str">
            <v>含矫正颧骨颧弓过宽或过窄畸形的截骨、骨内坚固内固定术、植骨术、颧骨塌陷畸形整复术；不含骨切取</v>
          </cell>
          <cell r="D2401" t="str">
            <v>特殊材料</v>
          </cell>
          <cell r="E2401" t="str">
            <v>次</v>
          </cell>
          <cell r="F2401">
            <v>760</v>
          </cell>
          <cell r="G2401">
            <v>690</v>
          </cell>
          <cell r="H2401">
            <v>620</v>
          </cell>
        </row>
        <row r="2402">
          <cell r="A2402">
            <v>33060701401</v>
          </cell>
          <cell r="B2402" t="str">
            <v>颧骨颧弓成型术（双侧）</v>
          </cell>
          <cell r="C2402" t="str">
            <v>含矫正颧骨颧弓过宽或过窄畸形的截骨、骨内坚固内固定术、植骨术、颧骨塌陷畸形整复术；不含骨切取</v>
          </cell>
          <cell r="D2402" t="str">
            <v>特殊材料</v>
          </cell>
          <cell r="E2402" t="str">
            <v>次</v>
          </cell>
          <cell r="F2402">
            <v>1520</v>
          </cell>
          <cell r="G2402">
            <v>1380</v>
          </cell>
          <cell r="H2402">
            <v>1242</v>
          </cell>
        </row>
        <row r="2403">
          <cell r="A2403">
            <v>33060701500</v>
          </cell>
          <cell r="B2403" t="str">
            <v>颞下颌关节盘手术（单侧）</v>
          </cell>
          <cell r="C2403" t="str">
            <v>指颞下颌关节盘摘除术、颞下颌关节盘复位固定术、颞肌瓣或其他生物性材料植入修复术等。不含颞肌瓣制备</v>
          </cell>
          <cell r="D2403" t="str">
            <v>特殊缝线、生物性材料</v>
          </cell>
          <cell r="E2403" t="str">
            <v>次</v>
          </cell>
          <cell r="F2403">
            <v>805</v>
          </cell>
          <cell r="G2403">
            <v>735</v>
          </cell>
          <cell r="H2403">
            <v>665</v>
          </cell>
        </row>
        <row r="2404">
          <cell r="A2404">
            <v>33060701501</v>
          </cell>
          <cell r="B2404" t="str">
            <v>颞下颌关节盘手术（双侧）</v>
          </cell>
          <cell r="C2404" t="str">
            <v>指颞下颌关节盘摘除术、颞下颌关节盘复位固定术、颞肌瓣或其他生物性材料植入修复术等。不含颞肌瓣制备</v>
          </cell>
          <cell r="D2404" t="str">
            <v>特殊缝线、生物性材料</v>
          </cell>
          <cell r="E2404" t="str">
            <v>次</v>
          </cell>
          <cell r="F2404">
            <v>1610</v>
          </cell>
          <cell r="G2404">
            <v>1470</v>
          </cell>
          <cell r="H2404">
            <v>1330</v>
          </cell>
        </row>
        <row r="2405">
          <cell r="A2405">
            <v>33060701600</v>
          </cell>
          <cell r="B2405" t="str">
            <v>髁状突高位切除术（单侧）</v>
          </cell>
          <cell r="C2405" t="str">
            <v>含髁状突关节面磨光术</v>
          </cell>
          <cell r="D2405" t="str">
            <v>特殊缝线</v>
          </cell>
          <cell r="E2405" t="str">
            <v>次</v>
          </cell>
          <cell r="F2405">
            <v>505</v>
          </cell>
          <cell r="G2405">
            <v>460</v>
          </cell>
          <cell r="H2405">
            <v>415</v>
          </cell>
        </row>
        <row r="2406">
          <cell r="A2406">
            <v>33060701601</v>
          </cell>
          <cell r="B2406" t="str">
            <v>髁状突高位切除术（双侧）</v>
          </cell>
          <cell r="C2406" t="str">
            <v>含髁状突关节面磨光术</v>
          </cell>
          <cell r="D2406" t="str">
            <v>特殊缝线</v>
          </cell>
          <cell r="E2406" t="str">
            <v>次</v>
          </cell>
          <cell r="F2406">
            <v>1010</v>
          </cell>
          <cell r="G2406">
            <v>920</v>
          </cell>
          <cell r="H2406">
            <v>830</v>
          </cell>
        </row>
        <row r="2407">
          <cell r="A2407">
            <v>33060701700</v>
          </cell>
          <cell r="B2407" t="str">
            <v>颞下颌关节成形术（单侧）</v>
          </cell>
          <cell r="C2407" t="str">
            <v>含骨球截除术、喙突截除术、植骨床制备术、骨及代用品植入术；不含骨切取及颌间结扎术</v>
          </cell>
          <cell r="D2407" t="str">
            <v>特殊材料</v>
          </cell>
          <cell r="E2407" t="str">
            <v>次</v>
          </cell>
          <cell r="F2407">
            <v>1010</v>
          </cell>
          <cell r="G2407">
            <v>920</v>
          </cell>
          <cell r="H2407">
            <v>830</v>
          </cell>
        </row>
        <row r="2408">
          <cell r="A2408">
            <v>33060701701</v>
          </cell>
          <cell r="B2408" t="str">
            <v>颞下颌关节成形术（双侧）</v>
          </cell>
          <cell r="C2408" t="str">
            <v>含骨球截除术、喙突截除术、植骨床制备术、骨及代用品植入术；不含骨切取及颌间结扎术</v>
          </cell>
          <cell r="D2408" t="str">
            <v>特殊材料</v>
          </cell>
          <cell r="E2408" t="str">
            <v>次</v>
          </cell>
          <cell r="F2408">
            <v>1760</v>
          </cell>
          <cell r="G2408">
            <v>1600</v>
          </cell>
          <cell r="H2408">
            <v>1440</v>
          </cell>
        </row>
        <row r="2409">
          <cell r="A2409">
            <v>330608</v>
          </cell>
          <cell r="B2409" t="str">
            <v>口腔创伤手术</v>
          </cell>
          <cell r="C2409" t="str">
            <v>含微型骨动力系统、来复锯、光导纤维</v>
          </cell>
        </row>
        <row r="2410">
          <cell r="A2410">
            <v>33060800100</v>
          </cell>
          <cell r="B2410" t="str">
            <v>口腔颌面软组织清创术(大)</v>
          </cell>
          <cell r="C2410" t="str">
            <v>指伤及两个以上解剖区的多层次复合性或气管损伤的处理；含浅表异物清除、创面清洗、组织处理、止血、缝合、口腔颌面软组织裂伤缝合；不含植皮和邻位瓣修复、牙外伤和骨折处理、神经导管吻合、器官切除</v>
          </cell>
        </row>
        <row r="2410">
          <cell r="E2410" t="str">
            <v>次</v>
          </cell>
          <cell r="F2410">
            <v>672</v>
          </cell>
          <cell r="G2410">
            <v>612</v>
          </cell>
          <cell r="H2410">
            <v>551.95</v>
          </cell>
        </row>
        <row r="2411">
          <cell r="A2411">
            <v>33060800200</v>
          </cell>
          <cell r="B2411" t="str">
            <v>口腔颌面软组织清创术(中)</v>
          </cell>
          <cell r="C2411" t="str">
            <v>指伤及一到两个解剖区的皮肤、粘膜和肌肉等非器官性损伤的处理；含浅表异物清除、创面清洗、组织处理、止血、缝合、口腔颌面软组织裂伤缝合；不含植皮和邻位瓣修复、牙外伤和骨折处理、神经导管吻合、器官切除</v>
          </cell>
        </row>
        <row r="2411">
          <cell r="E2411" t="str">
            <v>次</v>
          </cell>
          <cell r="F2411">
            <v>505</v>
          </cell>
          <cell r="G2411">
            <v>459</v>
          </cell>
          <cell r="H2411">
            <v>412</v>
          </cell>
        </row>
        <row r="2412">
          <cell r="A2412">
            <v>33060800300</v>
          </cell>
          <cell r="B2412" t="str">
            <v>口腔颌面软组织清创术(小)</v>
          </cell>
          <cell r="C2412" t="str">
            <v>指局限于一个解剖区的表浅损伤的处理；含浅表异物清除、创面清洗、组织处理、止血、缝合、口腔颌面软组织裂伤缝合；不含植皮和邻位瓣修复、牙外伤和骨折处理、神经导管吻合、器官切除</v>
          </cell>
        </row>
        <row r="2412">
          <cell r="E2412" t="str">
            <v>次</v>
          </cell>
          <cell r="F2412">
            <v>333</v>
          </cell>
          <cell r="G2412">
            <v>306</v>
          </cell>
          <cell r="H2412">
            <v>273</v>
          </cell>
        </row>
        <row r="2413">
          <cell r="A2413">
            <v>33060800400</v>
          </cell>
          <cell r="B2413" t="str">
            <v>颌骨骨折单颌牙弓夹板固定术（单颌）</v>
          </cell>
          <cell r="C2413" t="str">
            <v>含复位</v>
          </cell>
          <cell r="D2413" t="str">
            <v>牙弓夹板</v>
          </cell>
          <cell r="E2413" t="str">
            <v>次 </v>
          </cell>
          <cell r="F2413">
            <v>449</v>
          </cell>
          <cell r="G2413">
            <v>404.1</v>
          </cell>
          <cell r="H2413">
            <v>363.69</v>
          </cell>
        </row>
        <row r="2414">
          <cell r="A2414">
            <v>33060800401</v>
          </cell>
          <cell r="B2414" t="str">
            <v>颌骨骨折单颌牙弓夹板固定术（双颌）</v>
          </cell>
          <cell r="C2414" t="str">
            <v>含复位</v>
          </cell>
          <cell r="D2414" t="str">
            <v>牙弓夹板</v>
          </cell>
          <cell r="E2414" t="str">
            <v>次 </v>
          </cell>
          <cell r="F2414">
            <v>897</v>
          </cell>
          <cell r="G2414">
            <v>807.3</v>
          </cell>
          <cell r="H2414">
            <v>726.57</v>
          </cell>
        </row>
        <row r="2415">
          <cell r="A2415">
            <v>33060800500</v>
          </cell>
          <cell r="B2415" t="str">
            <v>颌骨骨折颌间固定术（单颌）</v>
          </cell>
          <cell r="C2415" t="str">
            <v>含复位</v>
          </cell>
          <cell r="D2415" t="str">
            <v>牙弓夹板</v>
          </cell>
          <cell r="E2415" t="str">
            <v>次 </v>
          </cell>
          <cell r="F2415">
            <v>253</v>
          </cell>
          <cell r="G2415">
            <v>227.7</v>
          </cell>
          <cell r="H2415">
            <v>204.93</v>
          </cell>
        </row>
        <row r="2416">
          <cell r="A2416">
            <v>33060800501</v>
          </cell>
          <cell r="B2416" t="str">
            <v>颌骨骨折颌间固定术（双颌）</v>
          </cell>
          <cell r="C2416" t="str">
            <v>含复位</v>
          </cell>
          <cell r="D2416" t="str">
            <v>牙弓夹板</v>
          </cell>
          <cell r="E2416" t="str">
            <v>次 </v>
          </cell>
          <cell r="F2416">
            <v>506</v>
          </cell>
          <cell r="G2416">
            <v>455.4</v>
          </cell>
          <cell r="H2416">
            <v>409.86</v>
          </cell>
        </row>
        <row r="2417">
          <cell r="A2417">
            <v>33060800600</v>
          </cell>
          <cell r="B2417" t="str">
            <v>颌骨骨折外固定术（单颌）</v>
          </cell>
          <cell r="C2417" t="str">
            <v>含复位、颌骨骨折悬吊固定术</v>
          </cell>
          <cell r="D2417" t="str">
            <v>特殊材料</v>
          </cell>
          <cell r="E2417" t="str">
            <v>次</v>
          </cell>
          <cell r="F2417">
            <v>322</v>
          </cell>
          <cell r="G2417">
            <v>289.8</v>
          </cell>
          <cell r="H2417">
            <v>260.82</v>
          </cell>
        </row>
        <row r="2418">
          <cell r="A2418">
            <v>33060800601</v>
          </cell>
          <cell r="B2418" t="str">
            <v>颌骨骨折外固定术（双颌）</v>
          </cell>
          <cell r="C2418" t="str">
            <v>含复位、颌骨骨折悬吊固定术</v>
          </cell>
          <cell r="D2418" t="str">
            <v>特殊材料</v>
          </cell>
          <cell r="E2418" t="str">
            <v>次</v>
          </cell>
          <cell r="F2418">
            <v>644</v>
          </cell>
          <cell r="G2418">
            <v>579.6</v>
          </cell>
          <cell r="H2418">
            <v>521.64</v>
          </cell>
        </row>
        <row r="2419">
          <cell r="A2419">
            <v>33060800602</v>
          </cell>
          <cell r="B2419" t="str">
            <v>颧骨骨折外固定术（单颌）</v>
          </cell>
          <cell r="C2419" t="str">
            <v>含复位、颌骨骨折悬吊固定术</v>
          </cell>
          <cell r="D2419" t="str">
            <v>特殊材料</v>
          </cell>
          <cell r="E2419" t="str">
            <v>次</v>
          </cell>
          <cell r="F2419">
            <v>322</v>
          </cell>
          <cell r="G2419">
            <v>289.8</v>
          </cell>
          <cell r="H2419">
            <v>260.82</v>
          </cell>
        </row>
        <row r="2420">
          <cell r="A2420">
            <v>33060800603</v>
          </cell>
          <cell r="B2420" t="str">
            <v>颧骨骨折外固定术（双颌）</v>
          </cell>
          <cell r="C2420" t="str">
            <v>含复位、颌骨骨折悬吊固定术</v>
          </cell>
          <cell r="D2420" t="str">
            <v>特殊材料</v>
          </cell>
          <cell r="E2420" t="str">
            <v>次</v>
          </cell>
          <cell r="F2420">
            <v>644</v>
          </cell>
          <cell r="G2420">
            <v>579.6</v>
          </cell>
          <cell r="H2420">
            <v>521.64</v>
          </cell>
        </row>
        <row r="2421">
          <cell r="A2421">
            <v>33060800604</v>
          </cell>
          <cell r="B2421" t="str">
            <v>颧弓骨折外固定术（单颌）</v>
          </cell>
          <cell r="C2421" t="str">
            <v>含复位、颌骨骨折悬吊固定术</v>
          </cell>
          <cell r="D2421" t="str">
            <v>特殊材料</v>
          </cell>
          <cell r="E2421" t="str">
            <v>次</v>
          </cell>
          <cell r="F2421">
            <v>322</v>
          </cell>
          <cell r="G2421">
            <v>289.8</v>
          </cell>
          <cell r="H2421">
            <v>260.82</v>
          </cell>
        </row>
        <row r="2422">
          <cell r="A2422">
            <v>33060800605</v>
          </cell>
          <cell r="B2422" t="str">
            <v>颧弓骨折外固定术（双颌）</v>
          </cell>
          <cell r="C2422" t="str">
            <v>含复位、颌骨骨折悬吊固定术</v>
          </cell>
          <cell r="D2422" t="str">
            <v>特殊材料</v>
          </cell>
          <cell r="E2422" t="str">
            <v>次</v>
          </cell>
          <cell r="F2422">
            <v>644</v>
          </cell>
          <cell r="G2422">
            <v>579.6</v>
          </cell>
          <cell r="H2422">
            <v>521.64</v>
          </cell>
        </row>
        <row r="2423">
          <cell r="A2423">
            <v>33060800700</v>
          </cell>
          <cell r="B2423" t="str">
            <v>髁状突陈旧性骨折整复术（单侧）</v>
          </cell>
          <cell r="C2423" t="str">
            <v>含髁状突摘除或复位、内固定、升支截骨和关节成形、颌间固定</v>
          </cell>
        </row>
        <row r="2423">
          <cell r="E2423" t="str">
            <v>次</v>
          </cell>
          <cell r="F2423">
            <v>885</v>
          </cell>
          <cell r="G2423">
            <v>805</v>
          </cell>
          <cell r="H2423">
            <v>725</v>
          </cell>
        </row>
        <row r="2424">
          <cell r="A2424">
            <v>33060800701</v>
          </cell>
          <cell r="B2424" t="str">
            <v>髁状突陈旧性骨折整复术（双侧）</v>
          </cell>
          <cell r="C2424" t="str">
            <v>含髁状突摘除或复位、内固定、升支截骨和关节成形、颌间固定</v>
          </cell>
        </row>
        <row r="2424">
          <cell r="E2424" t="str">
            <v>次</v>
          </cell>
          <cell r="F2424">
            <v>1770</v>
          </cell>
          <cell r="G2424">
            <v>1610</v>
          </cell>
          <cell r="H2424">
            <v>1450</v>
          </cell>
        </row>
        <row r="2425">
          <cell r="A2425">
            <v>33060800800</v>
          </cell>
          <cell r="B2425" t="str">
            <v>髁状突骨折切开复位内固定术(单侧)</v>
          </cell>
          <cell r="C2425" t="str">
            <v>含颌间固定</v>
          </cell>
          <cell r="D2425" t="str">
            <v>特殊材料</v>
          </cell>
          <cell r="E2425" t="str">
            <v>次</v>
          </cell>
          <cell r="F2425">
            <v>1012</v>
          </cell>
          <cell r="G2425">
            <v>910.8</v>
          </cell>
          <cell r="H2425">
            <v>819.72</v>
          </cell>
        </row>
        <row r="2426">
          <cell r="A2426">
            <v>33060800801</v>
          </cell>
          <cell r="B2426" t="str">
            <v>髁状突骨折切开复位内固定术(双侧 )</v>
          </cell>
          <cell r="C2426" t="str">
            <v>含颌间固定</v>
          </cell>
          <cell r="D2426" t="str">
            <v>特殊材料</v>
          </cell>
          <cell r="E2426" t="str">
            <v>次</v>
          </cell>
          <cell r="F2426">
            <v>2024</v>
          </cell>
          <cell r="G2426">
            <v>1821.6</v>
          </cell>
          <cell r="H2426">
            <v>1639.44</v>
          </cell>
        </row>
        <row r="2427">
          <cell r="A2427">
            <v>33060800900</v>
          </cell>
          <cell r="B2427" t="str">
            <v>下颌骨骨折切开复位内固定术（单颌）</v>
          </cell>
          <cell r="C2427" t="str">
            <v>含颌间固定、坚固内固定术</v>
          </cell>
          <cell r="D2427" t="str">
            <v>特殊材料</v>
          </cell>
          <cell r="E2427" t="str">
            <v>次</v>
          </cell>
          <cell r="F2427">
            <v>1177</v>
          </cell>
          <cell r="G2427">
            <v>1071</v>
          </cell>
          <cell r="H2427">
            <v>965</v>
          </cell>
        </row>
        <row r="2428">
          <cell r="A2428">
            <v>33060800901</v>
          </cell>
          <cell r="B2428" t="str">
            <v>下颌骨骨折切开复位内固定术（双颌）</v>
          </cell>
          <cell r="C2428" t="str">
            <v>含颌间固定、坚固内固定术</v>
          </cell>
          <cell r="D2428" t="str">
            <v>特殊材料</v>
          </cell>
          <cell r="E2428" t="str">
            <v>次</v>
          </cell>
          <cell r="F2428">
            <v>2387</v>
          </cell>
          <cell r="G2428">
            <v>2141</v>
          </cell>
          <cell r="H2428">
            <v>1929</v>
          </cell>
        </row>
        <row r="2429">
          <cell r="A2429">
            <v>33060801000</v>
          </cell>
          <cell r="B2429" t="str">
            <v>上颌骨骨折切开复位内固定术（单颌）</v>
          </cell>
          <cell r="C2429" t="str">
            <v>含颌间固定</v>
          </cell>
          <cell r="D2429" t="str">
            <v>特殊材料</v>
          </cell>
          <cell r="E2429" t="str">
            <v>次</v>
          </cell>
          <cell r="F2429">
            <v>1177</v>
          </cell>
          <cell r="G2429">
            <v>1070</v>
          </cell>
          <cell r="H2429">
            <v>964</v>
          </cell>
        </row>
        <row r="2430">
          <cell r="A2430">
            <v>33060801001</v>
          </cell>
          <cell r="B2430" t="str">
            <v>上颌骨骨折切开复位内固定术（双颌）</v>
          </cell>
          <cell r="C2430" t="str">
            <v>含颌间固定</v>
          </cell>
          <cell r="D2430" t="str">
            <v>特殊材料</v>
          </cell>
          <cell r="E2430" t="str">
            <v>次</v>
          </cell>
          <cell r="F2430">
            <v>2387</v>
          </cell>
          <cell r="G2430">
            <v>2141</v>
          </cell>
          <cell r="H2430">
            <v>1929</v>
          </cell>
        </row>
        <row r="2431">
          <cell r="A2431">
            <v>33060801100</v>
          </cell>
          <cell r="B2431" t="str">
            <v>颧骨骨折切开复位内固定术（单侧）</v>
          </cell>
          <cell r="C2431" t="str">
            <v>含眶底探查和修复</v>
          </cell>
          <cell r="D2431" t="str">
            <v>特殊材料</v>
          </cell>
          <cell r="E2431" t="str">
            <v>次</v>
          </cell>
          <cell r="F2431">
            <v>1140</v>
          </cell>
          <cell r="G2431">
            <v>1040</v>
          </cell>
          <cell r="H2431">
            <v>940</v>
          </cell>
        </row>
        <row r="2432">
          <cell r="A2432">
            <v>33060801101</v>
          </cell>
          <cell r="B2432" t="str">
            <v>颧骨骨折切开复位内固定术（双侧）</v>
          </cell>
          <cell r="C2432" t="str">
            <v>含眶底探查和修复</v>
          </cell>
          <cell r="D2432" t="str">
            <v>特殊材料</v>
          </cell>
          <cell r="E2432" t="str">
            <v>次</v>
          </cell>
          <cell r="F2432">
            <v>2020</v>
          </cell>
          <cell r="G2432">
            <v>1840</v>
          </cell>
          <cell r="H2432">
            <v>1660</v>
          </cell>
        </row>
        <row r="2433">
          <cell r="A2433">
            <v>33060801102</v>
          </cell>
          <cell r="B2433" t="str">
            <v>颧弓骨折切开复位内固定（单侧）</v>
          </cell>
          <cell r="C2433" t="str">
            <v>含眶底探查和修复</v>
          </cell>
          <cell r="D2433" t="str">
            <v>特殊材料</v>
          </cell>
          <cell r="E2433" t="str">
            <v>次</v>
          </cell>
          <cell r="F2433">
            <v>1140</v>
          </cell>
          <cell r="G2433">
            <v>1040</v>
          </cell>
          <cell r="H2433">
            <v>940</v>
          </cell>
        </row>
        <row r="2434">
          <cell r="A2434">
            <v>33060801103</v>
          </cell>
          <cell r="B2434" t="str">
            <v>颧弓骨折切开复位内固定（双侧）</v>
          </cell>
          <cell r="C2434" t="str">
            <v>含眶底探查和修复</v>
          </cell>
          <cell r="D2434" t="str">
            <v>特殊材料</v>
          </cell>
          <cell r="E2434" t="str">
            <v>次</v>
          </cell>
          <cell r="F2434">
            <v>2020</v>
          </cell>
          <cell r="G2434">
            <v>1840</v>
          </cell>
          <cell r="H2434">
            <v>1660</v>
          </cell>
        </row>
        <row r="2435">
          <cell r="A2435">
            <v>33060801200</v>
          </cell>
          <cell r="B2435" t="str">
            <v>颧弓骨折复位术（单侧）</v>
          </cell>
          <cell r="C2435" t="str">
            <v>指间接开放复位</v>
          </cell>
        </row>
        <row r="2435">
          <cell r="E2435" t="str">
            <v>次</v>
          </cell>
          <cell r="F2435">
            <v>1242</v>
          </cell>
          <cell r="G2435">
            <v>1117.8</v>
          </cell>
          <cell r="H2435">
            <v>1006.02</v>
          </cell>
        </row>
        <row r="2436">
          <cell r="A2436">
            <v>33060801201</v>
          </cell>
          <cell r="B2436" t="str">
            <v>颧弓骨折复位术（双侧）</v>
          </cell>
          <cell r="C2436" t="str">
            <v>指间接开放复位</v>
          </cell>
        </row>
        <row r="2436">
          <cell r="E2436" t="str">
            <v>次</v>
          </cell>
          <cell r="F2436">
            <v>2482</v>
          </cell>
          <cell r="G2436">
            <v>2233.8</v>
          </cell>
          <cell r="H2436">
            <v>2010.42</v>
          </cell>
        </row>
        <row r="2437">
          <cell r="A2437">
            <v>33060801300</v>
          </cell>
          <cell r="B2437" t="str">
            <v>颧骨上颌骨复合骨折切开复位内固定术（单侧）</v>
          </cell>
          <cell r="C2437" t="str">
            <v>含颌间固定、眶底探查和修复、颧弓骨折切开复位内固定</v>
          </cell>
        </row>
        <row r="2437">
          <cell r="E2437" t="str">
            <v>次</v>
          </cell>
          <cell r="F2437">
            <v>1265</v>
          </cell>
          <cell r="G2437">
            <v>1138.5</v>
          </cell>
          <cell r="H2437">
            <v>1024.65</v>
          </cell>
        </row>
        <row r="2438">
          <cell r="A2438">
            <v>33060801301</v>
          </cell>
          <cell r="B2438" t="str">
            <v>颧骨上颌骨复合骨折切开复位内固定术（双侧）</v>
          </cell>
          <cell r="C2438" t="str">
            <v>含颌间固定、眶底探查和修复、颧弓骨折切开复位内固定</v>
          </cell>
        </row>
        <row r="2438">
          <cell r="E2438" t="str">
            <v>次</v>
          </cell>
          <cell r="F2438">
            <v>2530</v>
          </cell>
          <cell r="G2438">
            <v>2277</v>
          </cell>
          <cell r="H2438">
            <v>2049.3</v>
          </cell>
        </row>
        <row r="2439">
          <cell r="A2439">
            <v>33060801400</v>
          </cell>
          <cell r="B2439" t="str">
            <v>眶鼻额区骨折整复术</v>
          </cell>
          <cell r="C2439" t="str">
            <v>含内呲韧带和泪器处理</v>
          </cell>
        </row>
        <row r="2439">
          <cell r="E2439" t="str">
            <v>次</v>
          </cell>
          <cell r="F2439">
            <v>1430</v>
          </cell>
          <cell r="G2439">
            <v>1300</v>
          </cell>
          <cell r="H2439">
            <v>1170</v>
          </cell>
        </row>
        <row r="2440">
          <cell r="A2440">
            <v>33060801500</v>
          </cell>
          <cell r="B2440" t="str">
            <v>颧骨陈旧性骨折截骨整复术（单侧）</v>
          </cell>
          <cell r="C2440" t="str">
            <v>含眶底探查和修复</v>
          </cell>
        </row>
        <row r="2440">
          <cell r="E2440" t="str">
            <v>次</v>
          </cell>
          <cell r="F2440">
            <v>828</v>
          </cell>
          <cell r="G2440">
            <v>745.2</v>
          </cell>
          <cell r="H2440">
            <v>670.68</v>
          </cell>
        </row>
        <row r="2441">
          <cell r="A2441">
            <v>33060801501</v>
          </cell>
          <cell r="B2441" t="str">
            <v>颧骨陈旧性骨折截骨整复术（双侧）</v>
          </cell>
          <cell r="C2441" t="str">
            <v>含眶底探查和修复</v>
          </cell>
        </row>
        <row r="2441">
          <cell r="E2441" t="str">
            <v>次</v>
          </cell>
          <cell r="F2441">
            <v>1656</v>
          </cell>
          <cell r="G2441">
            <v>1490.4</v>
          </cell>
          <cell r="H2441">
            <v>1341.36</v>
          </cell>
        </row>
        <row r="2442">
          <cell r="A2442">
            <v>33060801600</v>
          </cell>
          <cell r="B2442" t="str">
            <v>颧骨陈旧性骨折植骨矫治术（单侧）</v>
          </cell>
          <cell r="C2442" t="str">
            <v>含自体植骨；不含取骨术</v>
          </cell>
        </row>
        <row r="2442">
          <cell r="E2442" t="str">
            <v>次</v>
          </cell>
          <cell r="F2442">
            <v>759</v>
          </cell>
          <cell r="G2442">
            <v>683.1</v>
          </cell>
          <cell r="H2442">
            <v>614.79</v>
          </cell>
        </row>
        <row r="2443">
          <cell r="A2443">
            <v>33060801601</v>
          </cell>
          <cell r="B2443" t="str">
            <v>颧骨陈旧性骨折植骨矫治术（双侧）</v>
          </cell>
          <cell r="C2443" t="str">
            <v>含自体植骨；不含取骨术</v>
          </cell>
        </row>
        <row r="2443">
          <cell r="E2443" t="str">
            <v>次</v>
          </cell>
          <cell r="F2443">
            <v>1518</v>
          </cell>
          <cell r="G2443">
            <v>1366.2</v>
          </cell>
          <cell r="H2443">
            <v>1229.58</v>
          </cell>
        </row>
        <row r="2444">
          <cell r="A2444">
            <v>33060801700</v>
          </cell>
          <cell r="B2444" t="str">
            <v>单颌牙弓夹板拆除术（单颌）</v>
          </cell>
        </row>
        <row r="2444">
          <cell r="E2444" t="str">
            <v>次</v>
          </cell>
          <cell r="F2444">
            <v>92</v>
          </cell>
          <cell r="G2444">
            <v>77</v>
          </cell>
          <cell r="H2444">
            <v>77</v>
          </cell>
        </row>
        <row r="2445">
          <cell r="A2445">
            <v>33060801701</v>
          </cell>
          <cell r="B2445" t="str">
            <v>单颌牙弓夹板拆除术（双颌）</v>
          </cell>
        </row>
        <row r="2445">
          <cell r="E2445" t="str">
            <v>次</v>
          </cell>
          <cell r="F2445">
            <v>184</v>
          </cell>
          <cell r="G2445">
            <v>153</v>
          </cell>
          <cell r="H2445">
            <v>153</v>
          </cell>
        </row>
        <row r="2446">
          <cell r="A2446">
            <v>33060801800</v>
          </cell>
          <cell r="B2446" t="str">
            <v>颌间固定拆除术（单颌）</v>
          </cell>
        </row>
        <row r="2446">
          <cell r="E2446" t="str">
            <v>次</v>
          </cell>
          <cell r="F2446">
            <v>160</v>
          </cell>
          <cell r="G2446">
            <v>150</v>
          </cell>
          <cell r="H2446">
            <v>140</v>
          </cell>
        </row>
        <row r="2447">
          <cell r="A2447">
            <v>33060801801</v>
          </cell>
          <cell r="B2447" t="str">
            <v>颌间固定拆除术（双颌）</v>
          </cell>
        </row>
        <row r="2447">
          <cell r="E2447" t="str">
            <v>次</v>
          </cell>
          <cell r="F2447">
            <v>320</v>
          </cell>
          <cell r="G2447">
            <v>300</v>
          </cell>
          <cell r="H2447">
            <v>275</v>
          </cell>
        </row>
        <row r="2448">
          <cell r="A2448">
            <v>33060801900</v>
          </cell>
          <cell r="B2448" t="str">
            <v>骨内固定植入物取出术（单颌）</v>
          </cell>
        </row>
        <row r="2448">
          <cell r="E2448" t="str">
            <v>次</v>
          </cell>
          <cell r="F2448">
            <v>838</v>
          </cell>
          <cell r="G2448">
            <v>765</v>
          </cell>
          <cell r="H2448">
            <v>685</v>
          </cell>
        </row>
        <row r="2449">
          <cell r="A2449">
            <v>33060801901</v>
          </cell>
          <cell r="B2449" t="str">
            <v>骨内固定植入物取出术（双颌）</v>
          </cell>
        </row>
        <row r="2449">
          <cell r="E2449" t="str">
            <v>次</v>
          </cell>
          <cell r="F2449">
            <v>1683</v>
          </cell>
          <cell r="G2449">
            <v>1530</v>
          </cell>
          <cell r="H2449">
            <v>1377</v>
          </cell>
        </row>
        <row r="2450">
          <cell r="A2450">
            <v>33060802000</v>
          </cell>
          <cell r="B2450" t="str">
            <v>下颌骨缺损植骨修复术（单颌）</v>
          </cell>
          <cell r="C2450" t="str">
            <v>含颌间固定和邻位皮瓣修复,自体骨、异体骨、异种骨移植；不含骨瓣切取</v>
          </cell>
        </row>
        <row r="2450">
          <cell r="E2450" t="str">
            <v>次</v>
          </cell>
          <cell r="F2450">
            <v>1265</v>
          </cell>
          <cell r="G2450">
            <v>1150</v>
          </cell>
          <cell r="H2450">
            <v>1035</v>
          </cell>
        </row>
        <row r="2451">
          <cell r="A2451">
            <v>33060802001</v>
          </cell>
          <cell r="B2451" t="str">
            <v>下颌骨缺损植骨修复术（双颌）</v>
          </cell>
          <cell r="C2451" t="str">
            <v>含颌间固定和邻位皮瓣修复,自体骨、异体骨、异种骨移植；不含骨瓣切取</v>
          </cell>
        </row>
        <row r="2451">
          <cell r="E2451" t="str">
            <v>次</v>
          </cell>
          <cell r="F2451">
            <v>2530</v>
          </cell>
          <cell r="G2451">
            <v>2300</v>
          </cell>
          <cell r="H2451">
            <v>2070</v>
          </cell>
        </row>
        <row r="2452">
          <cell r="A2452">
            <v>33060802100</v>
          </cell>
          <cell r="B2452" t="str">
            <v>下颌骨缺损网托碎骨移植术（单颌）</v>
          </cell>
          <cell r="C2452" t="str">
            <v>含颌间固定和邻位皮瓣修复</v>
          </cell>
          <cell r="D2452" t="str">
            <v>金属网材料</v>
          </cell>
          <cell r="E2452" t="str">
            <v>次</v>
          </cell>
          <cell r="F2452">
            <v>1265</v>
          </cell>
          <cell r="G2452">
            <v>1150</v>
          </cell>
          <cell r="H2452">
            <v>1035</v>
          </cell>
        </row>
        <row r="2453">
          <cell r="A2453">
            <v>33060802101</v>
          </cell>
          <cell r="B2453" t="str">
            <v>下颌骨缺损网托碎骨移植术（双颌）</v>
          </cell>
          <cell r="C2453" t="str">
            <v>含颌间固定和邻位皮瓣修复</v>
          </cell>
          <cell r="D2453" t="str">
            <v>金属网材料</v>
          </cell>
          <cell r="E2453" t="str">
            <v>次</v>
          </cell>
          <cell r="F2453">
            <v>2530</v>
          </cell>
          <cell r="G2453">
            <v>2300</v>
          </cell>
          <cell r="H2453">
            <v>2070</v>
          </cell>
        </row>
        <row r="2454">
          <cell r="A2454">
            <v>33060802200</v>
          </cell>
          <cell r="B2454" t="str">
            <v>下颌骨缺损带蒂骨移植术（单颌）</v>
          </cell>
          <cell r="C2454" t="str">
            <v>含颌间固定和邻位皮瓣修复、颌面部复合组织移植术；不含取骨及制备术</v>
          </cell>
        </row>
        <row r="2454">
          <cell r="E2454" t="str">
            <v>次</v>
          </cell>
          <cell r="F2454">
            <v>1585</v>
          </cell>
          <cell r="G2454">
            <v>1435</v>
          </cell>
          <cell r="H2454">
            <v>1300</v>
          </cell>
        </row>
        <row r="2455">
          <cell r="A2455">
            <v>33060802201</v>
          </cell>
          <cell r="B2455" t="str">
            <v>下颌骨缺损带蒂骨移植术（双颌）</v>
          </cell>
          <cell r="C2455" t="str">
            <v>含颌间固定和邻位皮瓣修复、颌面部复合组织移植术；不含取骨及制备术</v>
          </cell>
        </row>
        <row r="2455">
          <cell r="E2455" t="str">
            <v>次</v>
          </cell>
          <cell r="F2455">
            <v>3175</v>
          </cell>
          <cell r="G2455">
            <v>2875</v>
          </cell>
          <cell r="H2455">
            <v>2600</v>
          </cell>
        </row>
        <row r="2456">
          <cell r="A2456">
            <v>33060802300</v>
          </cell>
          <cell r="B2456" t="str">
            <v>下颌骨缺损带血管蒂游离复合瓣移植术（单颌）</v>
          </cell>
          <cell r="C2456" t="str">
            <v>含颌间固定和邻位皮瓣修复；不含组织瓣制备术</v>
          </cell>
        </row>
        <row r="2456">
          <cell r="E2456" t="str">
            <v>次</v>
          </cell>
          <cell r="F2456">
            <v>1900</v>
          </cell>
          <cell r="G2456">
            <v>1725</v>
          </cell>
          <cell r="H2456">
            <v>1550</v>
          </cell>
        </row>
        <row r="2457">
          <cell r="A2457">
            <v>33060802301</v>
          </cell>
          <cell r="B2457" t="str">
            <v>下颌骨缺损带血管蒂游离复合瓣移植术（双颌）</v>
          </cell>
          <cell r="C2457" t="str">
            <v>含颌间固定和邻位皮瓣修复；不含组织瓣制备术</v>
          </cell>
        </row>
        <row r="2457">
          <cell r="E2457" t="str">
            <v>次</v>
          </cell>
          <cell r="F2457">
            <v>3795</v>
          </cell>
          <cell r="G2457">
            <v>3450</v>
          </cell>
          <cell r="H2457">
            <v>3105</v>
          </cell>
        </row>
        <row r="2458">
          <cell r="A2458">
            <v>33060802400</v>
          </cell>
          <cell r="B2458" t="str">
            <v>下颌骨缺损钛板重建术（单颌）</v>
          </cell>
          <cell r="C2458" t="str">
            <v>含颌间固定和邻位皮瓣修复</v>
          </cell>
        </row>
        <row r="2458">
          <cell r="E2458" t="str">
            <v>次</v>
          </cell>
          <cell r="F2458">
            <v>1771</v>
          </cell>
          <cell r="G2458">
            <v>1593.9</v>
          </cell>
          <cell r="H2458">
            <v>1434.51</v>
          </cell>
        </row>
        <row r="2459">
          <cell r="A2459">
            <v>33060802401</v>
          </cell>
          <cell r="B2459" t="str">
            <v>下颌骨缺损钛板重建术（双颌）</v>
          </cell>
          <cell r="C2459" t="str">
            <v>含颌间固定和邻位皮瓣修复</v>
          </cell>
        </row>
        <row r="2459">
          <cell r="E2459" t="str">
            <v>次</v>
          </cell>
          <cell r="F2459">
            <v>3542</v>
          </cell>
          <cell r="G2459">
            <v>3187.8</v>
          </cell>
          <cell r="H2459">
            <v>2869.02</v>
          </cell>
        </row>
        <row r="2460">
          <cell r="A2460">
            <v>33060802500</v>
          </cell>
          <cell r="B2460" t="str">
            <v>下颌骨陈旧性骨折整复术（单颌）</v>
          </cell>
          <cell r="C2460" t="str">
            <v>含再骨折复位、局部截骨复位、颌间固定、骨间固定和邻位瓣修复；不含植骨及软组织缺损修复术</v>
          </cell>
        </row>
        <row r="2460">
          <cell r="E2460" t="str">
            <v>次</v>
          </cell>
          <cell r="F2460">
            <v>2560</v>
          </cell>
          <cell r="G2460">
            <v>2328</v>
          </cell>
          <cell r="H2460">
            <v>2095</v>
          </cell>
        </row>
        <row r="2461">
          <cell r="A2461">
            <v>33060802501</v>
          </cell>
          <cell r="B2461" t="str">
            <v>下颌骨陈旧性骨折整复术（双颌）</v>
          </cell>
          <cell r="C2461" t="str">
            <v>含再骨折复位、局部截骨复位、颌间固定、骨间固定和邻位瓣修复；不含植骨及软组织缺损修复术</v>
          </cell>
        </row>
        <row r="2461">
          <cell r="E2461" t="str">
            <v>次</v>
          </cell>
          <cell r="F2461">
            <v>4708</v>
          </cell>
          <cell r="G2461">
            <v>4283</v>
          </cell>
          <cell r="H2461">
            <v>3857</v>
          </cell>
        </row>
        <row r="2462">
          <cell r="A2462">
            <v>33060802600</v>
          </cell>
          <cell r="B2462" t="str">
            <v>上颌骨缺损植骨修复术（单颌）</v>
          </cell>
          <cell r="C2462" t="str">
            <v>含颌间固定和邻位皮瓣修复,自体骨、异体骨、异种骨移植</v>
          </cell>
        </row>
        <row r="2462">
          <cell r="E2462" t="str">
            <v>次</v>
          </cell>
          <cell r="F2462">
            <v>1898</v>
          </cell>
          <cell r="G2462">
            <v>1708.2</v>
          </cell>
          <cell r="H2462">
            <v>1537.38</v>
          </cell>
        </row>
        <row r="2463">
          <cell r="A2463">
            <v>33060802601</v>
          </cell>
          <cell r="B2463" t="str">
            <v>上颌骨缺损植骨修复术（双颌）</v>
          </cell>
          <cell r="C2463" t="str">
            <v>含颌间固定和邻位皮瓣修复,自体骨、异体骨、异种骨移植</v>
          </cell>
        </row>
        <row r="2463">
          <cell r="E2463" t="str">
            <v>次</v>
          </cell>
          <cell r="F2463">
            <v>3795</v>
          </cell>
          <cell r="G2463">
            <v>3415.5</v>
          </cell>
          <cell r="H2463">
            <v>3073.95</v>
          </cell>
        </row>
        <row r="2464">
          <cell r="A2464">
            <v>33060802700</v>
          </cell>
          <cell r="B2464" t="str">
            <v>上颌骨陈旧性骨折整复术（单颌）</v>
          </cell>
          <cell r="C2464" t="str">
            <v>指手术复位。含再骨折复位（Lefort 分型截骨或分块截骨复位）、颌间固定、骨间固定和邻位瓣修复</v>
          </cell>
        </row>
        <row r="2464">
          <cell r="E2464" t="str">
            <v>次</v>
          </cell>
          <cell r="F2464">
            <v>4110</v>
          </cell>
          <cell r="G2464">
            <v>3699</v>
          </cell>
          <cell r="H2464">
            <v>3329.1</v>
          </cell>
        </row>
        <row r="2465">
          <cell r="A2465">
            <v>33060802701</v>
          </cell>
          <cell r="B2465" t="str">
            <v>上颌骨陈旧性骨折整复术（双颌）</v>
          </cell>
          <cell r="C2465" t="str">
            <v>指手术复位。含再骨折复位（Lefort 分型截骨或分块截骨复位）、颌间固定、骨间固定和邻位瓣修复</v>
          </cell>
        </row>
        <row r="2465">
          <cell r="E2465" t="str">
            <v>次</v>
          </cell>
          <cell r="F2465">
            <v>8220</v>
          </cell>
          <cell r="G2465">
            <v>7398</v>
          </cell>
          <cell r="H2465">
            <v>6658.2</v>
          </cell>
        </row>
        <row r="2466">
          <cell r="A2466">
            <v>33060802800</v>
          </cell>
          <cell r="B2466" t="str">
            <v>上颌骨缺损网托碎骨移植术（单颌）</v>
          </cell>
          <cell r="C2466" t="str">
            <v>含颌间固定和邻位皮瓣修复</v>
          </cell>
          <cell r="D2466" t="str">
            <v>金属网材料</v>
          </cell>
          <cell r="E2466" t="str">
            <v>次</v>
          </cell>
          <cell r="F2466">
            <v>1898</v>
          </cell>
          <cell r="G2466">
            <v>1708.2</v>
          </cell>
          <cell r="H2466">
            <v>1537.38</v>
          </cell>
        </row>
        <row r="2467">
          <cell r="A2467">
            <v>33060802801</v>
          </cell>
          <cell r="B2467" t="str">
            <v>上颌骨缺损网托碎骨移植术（双颌）</v>
          </cell>
          <cell r="C2467" t="str">
            <v>含颌间固定和邻位皮瓣修复</v>
          </cell>
          <cell r="D2467" t="str">
            <v>金属网材料</v>
          </cell>
          <cell r="E2467" t="str">
            <v>次</v>
          </cell>
          <cell r="F2467">
            <v>3795</v>
          </cell>
          <cell r="G2467">
            <v>3415.5</v>
          </cell>
          <cell r="H2467">
            <v>3073.95</v>
          </cell>
        </row>
        <row r="2468">
          <cell r="A2468">
            <v>33060802900</v>
          </cell>
          <cell r="B2468" t="str">
            <v>上颌骨缺损带蒂骨移植术（单颌）</v>
          </cell>
          <cell r="C2468" t="str">
            <v>含颌间固定和邻位皮瓣修复，不含带蒂骨制取</v>
          </cell>
        </row>
        <row r="2468">
          <cell r="E2468" t="str">
            <v>次</v>
          </cell>
          <cell r="F2468">
            <v>2530</v>
          </cell>
          <cell r="G2468">
            <v>2300</v>
          </cell>
          <cell r="H2468">
            <v>2070</v>
          </cell>
        </row>
        <row r="2469">
          <cell r="A2469">
            <v>33060802901</v>
          </cell>
          <cell r="B2469" t="str">
            <v>上颌骨缺损带蒂骨移植术（双颌）</v>
          </cell>
          <cell r="C2469" t="str">
            <v>含颌间固定和邻位皮瓣修复，不含带蒂骨制取</v>
          </cell>
        </row>
        <row r="2469">
          <cell r="E2469" t="str">
            <v>次</v>
          </cell>
          <cell r="F2469">
            <v>5060</v>
          </cell>
          <cell r="G2469">
            <v>4600</v>
          </cell>
          <cell r="H2469">
            <v>4140</v>
          </cell>
        </row>
        <row r="2470">
          <cell r="B2470" t="str">
            <v>种植牙</v>
          </cell>
        </row>
        <row r="2471">
          <cell r="A2471" t="str">
            <v>说明：
1.植入体为种植体、基台等植入牙床、包裹在牙龈内的医用耗材，置入体是指种植牙冠、义齿等安置在口腔内、暴露在牙龈之外，不与人体组织直接结合的医用耗材。  
2.项目内涵中“价格构成”指制定项目价格应涵盖的各类资源消耗,医疗机构实际提供服务时,“价格构成”的个别要素因患者个体差异可以不发生的,除另有政策规定外,应允许医疗机构收费适用相应的项目和价格政策。此外，“价格构成”用于确定计价单元的边界，不应作为临床技术标准理解，不是医疗服务实际操作方式、路径、步骤、程序的强制性要求。
3.项目内涵中“基本物耗”指原则上限于不应或不必要与医疗服务项目分割的易耗品，包括但不限于各类消杀用品、储存用品、清洁用品、个人防护用品、垃圾处理用品、试戴材料、铸造包埋材、义齿清洁材料、牙科分离剂、模型材料、蜡型材料、车针、排龈材料、菌斑指示剂、义齿稳固剂、印模材料、咬合记录材料、咬合检查材料、研磨抛光材料、冲洗液、润滑剂、灌洗液、棉球、棉签、纱布（垫）、护垫、衬垫、手术巾（单）、治疗巾（单）、治疗护理盘(包）、注射器、压舌板、滑石粉、防渗漏垫、标签、操作器具、冲洗工具。基本物耗成本计入项目价格，不另行收费。除基本物耗以外的其他耗材，按照实际采购价格零差率销售。   
4.备注中即刻种植指拔牙或牙体缺失当日完成种植体植入的情况；即刻修复指种植体植入后1周以内完成牙冠置入的情形。
5.口腔内简单植骨指通过骨替代材料引导骨再生或填充牙槽嵴骨量；口腔内复杂植骨包括上颌窦外提升植骨、牙槽嵴块状自体骨移植；口腔内一般植骨指简单植骨与复杂植骨以外各类形式的植骨技术。 
6.医疗机构应对本院施治的口腔内牙齿缺失植入体、置入体进行保质保修，保修范围内出现损坏，医疗机构应免费进行修理、再制作，不得向患者收取费用。
7.口腔医学3D项目，是指为口腔种植手术方案设计、导航定位等提供辅助的服务。医疗机构自行制作牙冠所进行的3D扫描设计、打印切削，以及翻模精修、烧结上釉、上色调改等具体操作、作为成本要素计入种植牙牙冠价格，不再将上述牙冠加工制作的具体操作步骤作为医疗服务价格项目向患者收费。</v>
          </cell>
        </row>
        <row r="2472">
          <cell r="A2472" t="str">
            <v>013306090010000</v>
          </cell>
          <cell r="B2472" t="str">
            <v>种植体植入费（单颗）</v>
          </cell>
          <cell r="C2472" t="str">
            <v>实现口腔单颗种植体植入。价格构成涵盖方案设计、术前准备，备洞，种植体植入，二期手术，术后处理，手术复查等步骤人力资源和基本物资消耗</v>
          </cell>
        </row>
        <row r="2472">
          <cell r="E2472" t="str">
            <v>牙位</v>
          </cell>
          <cell r="F2472">
            <v>1700</v>
          </cell>
          <cell r="G2472">
            <v>1530</v>
          </cell>
          <cell r="H2472">
            <v>1377</v>
          </cell>
          <cell r="I2472" t="str">
            <v>1.种植体即刻种植加收30%；2.颅颌面种植体植入加收60%</v>
          </cell>
        </row>
        <row r="2473">
          <cell r="A2473" t="str">
            <v>013306090010001</v>
          </cell>
          <cell r="B2473" t="str">
            <v>种植体植入费（单颗）-种植体即刻种植（加收）</v>
          </cell>
          <cell r="C2473" t="str">
            <v>实现口腔单颗种植体植入。价格构成涵盖方案设计、术前准备，备洞，种植体植入，二期手术，术后处理，手术复查等步骤人力资源和基本物资消耗</v>
          </cell>
        </row>
        <row r="2473">
          <cell r="E2473" t="str">
            <v>牙位</v>
          </cell>
          <cell r="F2473">
            <v>2210</v>
          </cell>
          <cell r="G2473">
            <v>1989</v>
          </cell>
          <cell r="H2473">
            <v>1790</v>
          </cell>
        </row>
        <row r="2474">
          <cell r="A2474" t="str">
            <v>013306090010002</v>
          </cell>
          <cell r="B2474" t="str">
            <v>种植体植入费（单颗）-颅颌面种植体植入（加收）</v>
          </cell>
          <cell r="C2474" t="str">
            <v>实现口腔单颗种植体植入。价格构成涵盖方案设计、术前准备，备洞，种植体植入，二期手术，术后处理，手术复查等步骤人力资源和基本物资消耗</v>
          </cell>
        </row>
        <row r="2474">
          <cell r="E2474" t="str">
            <v>牙位</v>
          </cell>
          <cell r="F2474">
            <v>2720</v>
          </cell>
          <cell r="G2474">
            <v>2448</v>
          </cell>
          <cell r="H2474">
            <v>2203</v>
          </cell>
        </row>
        <row r="2475">
          <cell r="A2475" t="str">
            <v>013306090020000</v>
          </cell>
          <cell r="B2475" t="str">
            <v>种植体植入费（全牙弓）</v>
          </cell>
          <cell r="C2475" t="str">
            <v>对范围超过一个象限以上的连续牙齿缺失进行种植体的植入以实现桥式修复。价格构成涵盖方案设计、术前准备，备洞，种植体植入，二期手术，术后处理，手术复查等步骤人力资源和基本物资消耗</v>
          </cell>
        </row>
        <row r="2475">
          <cell r="E2475" t="str">
            <v>例</v>
          </cell>
          <cell r="F2475">
            <v>8790</v>
          </cell>
          <cell r="G2475">
            <v>7911</v>
          </cell>
          <cell r="H2475">
            <v>7120</v>
          </cell>
          <cell r="I2475" t="str">
            <v>上下颌分别进行桥式修复的，分别计价收费。</v>
          </cell>
        </row>
        <row r="2476">
          <cell r="A2476" t="str">
            <v>013306090020001</v>
          </cell>
          <cell r="B2476" t="str">
            <v>种植体植入费（全牙弓）-种植体即刻种植（加收）</v>
          </cell>
          <cell r="C2476" t="str">
            <v>对范围超过一个象限以上的连续牙齿缺失进行种植体的植入以实现桥式修复。价格构成涵盖方案设计、术前准备，备洞，种植体植入，二期手术，术后处理，手术复查等步骤人力资源和基本物资消耗</v>
          </cell>
        </row>
        <row r="2476">
          <cell r="E2476" t="str">
            <v>例</v>
          </cell>
          <cell r="F2476">
            <v>11427</v>
          </cell>
          <cell r="G2476">
            <v>10284</v>
          </cell>
          <cell r="H2476">
            <v>9256</v>
          </cell>
        </row>
        <row r="2477">
          <cell r="A2477" t="str">
            <v>013306090020002</v>
          </cell>
          <cell r="B2477" t="str">
            <v>种植体植入费（全牙弓）-颅颌面种植体植入（加收）</v>
          </cell>
          <cell r="C2477" t="str">
            <v>对范围超过一个象限以上的连续牙齿缺失进行种植体的植入以实现桥式修复。价格构成涵盖方案设计、术前准备，备洞，种植体植入，二期手术，术后处理，手术复查等步骤人力资源和基本物资消耗</v>
          </cell>
        </row>
        <row r="2477">
          <cell r="E2477" t="str">
            <v>例</v>
          </cell>
          <cell r="F2477">
            <v>14064</v>
          </cell>
          <cell r="G2477">
            <v>12658</v>
          </cell>
          <cell r="H2477">
            <v>11392</v>
          </cell>
        </row>
        <row r="2478">
          <cell r="A2478" t="str">
            <v>013306090020003</v>
          </cell>
          <cell r="B2478" t="str">
            <v>种植体植入费（全牙弓）-种植体倾斜植入（加收）</v>
          </cell>
          <cell r="C2478" t="str">
            <v>对范围超过一个象限以上的连续牙齿缺失进行种植体的植入以实现桥式修复。价格构成涵盖方案设计、术前准备，备洞，种植体植入，二期手术，术后处理，手术复查等步骤人力资源和基本物资消耗</v>
          </cell>
        </row>
        <row r="2478">
          <cell r="E2478" t="str">
            <v>例</v>
          </cell>
          <cell r="F2478">
            <v>12306</v>
          </cell>
          <cell r="G2478">
            <v>11075</v>
          </cell>
          <cell r="H2478">
            <v>9968</v>
          </cell>
        </row>
        <row r="2479">
          <cell r="A2479" t="str">
            <v>013105170010000</v>
          </cell>
          <cell r="B2479" t="str">
            <v>种植牙冠修复置入费（单颗）</v>
          </cell>
          <cell r="C2479" t="str">
            <v>实现种植体上部固定义齿的修复置入。价格构成涵盖方案设计、印模制取、颌位确定、位置转移、模型制作、试排牙、戴入、调改、宣教等人力资源和基本物资消耗</v>
          </cell>
        </row>
        <row r="2479">
          <cell r="E2479" t="str">
            <v>牙位</v>
          </cell>
          <cell r="F2479">
            <v>1350</v>
          </cell>
          <cell r="G2479">
            <v>1350</v>
          </cell>
          <cell r="H2479">
            <v>1350</v>
          </cell>
          <cell r="I2479" t="str">
            <v>1.即刻修复置入加收30%；2.临时冠修复置入减收30%</v>
          </cell>
        </row>
        <row r="2480">
          <cell r="A2480" t="str">
            <v>013105170010001</v>
          </cell>
          <cell r="B2480" t="str">
            <v>种植牙冠修复置入费（单颗）-即刻修复置入（加收）</v>
          </cell>
          <cell r="C2480" t="str">
            <v>实现种植体上部固定义齿的修复置入。价格构成涵盖方案设计、印模制取、颌位确定、位置转移、模型制作、试排牙、戴入、调改、宣教等人力资源和基本物资消耗</v>
          </cell>
        </row>
        <row r="2480">
          <cell r="E2480" t="str">
            <v>牙位</v>
          </cell>
          <cell r="F2480">
            <v>1755</v>
          </cell>
          <cell r="G2480">
            <v>1755</v>
          </cell>
          <cell r="H2480">
            <v>1755</v>
          </cell>
        </row>
        <row r="2481">
          <cell r="A2481" t="str">
            <v>013105170010002</v>
          </cell>
          <cell r="B2481" t="str">
            <v>种植牙冠修复置入费（单颗）-临时冠修复置入（减收）</v>
          </cell>
          <cell r="C2481" t="str">
            <v>实现种植体上部固定义齿的修复置入。价格构成涵盖方案设计、印模制取、颌位确定、位置转移、模型制作、试排牙、戴入、调改、宣教等人力资源和基本物资消耗</v>
          </cell>
        </row>
        <row r="2481">
          <cell r="E2481" t="str">
            <v>牙位</v>
          </cell>
          <cell r="F2481">
            <v>945</v>
          </cell>
          <cell r="G2481">
            <v>945</v>
          </cell>
          <cell r="H2481">
            <v>945</v>
          </cell>
        </row>
        <row r="2482">
          <cell r="A2482" t="str">
            <v>013105170020000</v>
          </cell>
          <cell r="B2482" t="str">
            <v>种植牙冠修复置入费（连续冠桥修复）</v>
          </cell>
          <cell r="C2482" t="str">
            <v>实现种植体上部不超过一个象限的连续固定义齿的修复置入。价格构成涵盖方案设计、印模制取、颌位确定、位置转移、模型制作、试排牙、戴入、调改、宣教等人力资源和基本物资消耗</v>
          </cell>
        </row>
        <row r="2482">
          <cell r="E2482" t="str">
            <v>牙位</v>
          </cell>
          <cell r="F2482">
            <v>1400</v>
          </cell>
          <cell r="G2482">
            <v>1400</v>
          </cell>
          <cell r="H2482">
            <v>1400</v>
          </cell>
          <cell r="I2482" t="str">
            <v>1.即刻修复置入加收30%；2.临时冠修复置入减收30%</v>
          </cell>
        </row>
        <row r="2483">
          <cell r="A2483" t="str">
            <v>013105170020001</v>
          </cell>
          <cell r="B2483" t="str">
            <v>种植牙冠修复置入费（连续冠桥修复）-即刻修复置入（加收）</v>
          </cell>
          <cell r="C2483" t="str">
            <v>实现种植体上部不超过一个象限的连续固定义齿的修复置入。价格构成涵盖方案设计、印模制取、颌位确定、位置转移、模型制作、试排牙、戴入、调改、宣教等人力资源和基本物资消耗</v>
          </cell>
        </row>
        <row r="2483">
          <cell r="E2483" t="str">
            <v>牙位</v>
          </cell>
          <cell r="F2483">
            <v>1820</v>
          </cell>
          <cell r="G2483">
            <v>1820</v>
          </cell>
          <cell r="H2483">
            <v>1820</v>
          </cell>
        </row>
        <row r="2484">
          <cell r="A2484" t="str">
            <v>013105170020002</v>
          </cell>
          <cell r="B2484" t="str">
            <v>种植牙冠修复置入费（连续冠桥修复）-临时冠修复置入（减收）</v>
          </cell>
          <cell r="C2484" t="str">
            <v>实现种植体上部不超过一个象限的连续固定义齿的修复置入。价格构成涵盖方案设计、印模制取、颌位确定、位置转移、模型制作、试排牙、戴入、调改、宣教等人力资源和基本物资消耗</v>
          </cell>
        </row>
        <row r="2484">
          <cell r="E2484" t="str">
            <v>牙位</v>
          </cell>
          <cell r="F2484">
            <v>980</v>
          </cell>
          <cell r="G2484">
            <v>980</v>
          </cell>
          <cell r="H2484">
            <v>980</v>
          </cell>
        </row>
        <row r="2485">
          <cell r="A2485" t="str">
            <v>013105170030000</v>
          </cell>
          <cell r="B2485" t="str">
            <v>种植牙冠修复置入费（固定咬合重建）</v>
          </cell>
          <cell r="C2485" t="str">
            <v>实现对咬合支持丧失、半口牙齿缺失或全口牙齿缺失的种植体上部固定义齿的修复置入。价格构成涵盖方案设计、印模制取、颌位确定、位置转移、模型制作、试排牙、戴入、调改、宣教等人力资源和基本物资消耗</v>
          </cell>
        </row>
        <row r="2485">
          <cell r="E2485" t="str">
            <v>件</v>
          </cell>
          <cell r="F2485">
            <v>9775</v>
          </cell>
          <cell r="G2485">
            <v>9775</v>
          </cell>
          <cell r="H2485">
            <v>9775</v>
          </cell>
          <cell r="I2485" t="str">
            <v>即刻修复置入加收30%</v>
          </cell>
        </row>
        <row r="2486">
          <cell r="A2486" t="str">
            <v>013105170030001</v>
          </cell>
          <cell r="B2486" t="str">
            <v>种植牙冠修复置入费（固定咬合重建）-即刻修复置入（加收）</v>
          </cell>
          <cell r="C2486" t="str">
            <v>实现对咬合支持丧失、半口牙齿缺失或全口牙齿缺失的种植体上部固定义齿的修复置入。价格构成涵盖方案设计、印模制取、颌位确定、位置转移、模型制作、试排牙、戴入、调改、宣教等人力资源和基本物资消耗</v>
          </cell>
        </row>
        <row r="2486">
          <cell r="E2486" t="str">
            <v>件</v>
          </cell>
          <cell r="F2486">
            <v>12708</v>
          </cell>
          <cell r="G2486">
            <v>12708</v>
          </cell>
          <cell r="H2486">
            <v>12708</v>
          </cell>
        </row>
        <row r="2487">
          <cell r="A2487" t="str">
            <v>013105230010000</v>
          </cell>
          <cell r="B2487" t="str">
            <v>种植可摘修复置入费</v>
          </cell>
          <cell r="C2487" t="str">
            <v>实现种植体上部可摘修复体的置入。价格构成涵盖方案设计、印模制取、颌位确定、位置转移、试排牙、模型制作、戴入、调改、宣教等人力资源和基本物资消耗</v>
          </cell>
        </row>
        <row r="2487">
          <cell r="E2487" t="str">
            <v>件</v>
          </cell>
          <cell r="F2487">
            <v>8000</v>
          </cell>
          <cell r="G2487">
            <v>8000</v>
          </cell>
          <cell r="H2487">
            <v>8000</v>
          </cell>
          <cell r="I2487" t="str">
            <v>即刻修复置入加收30%</v>
          </cell>
        </row>
        <row r="2488">
          <cell r="A2488" t="str">
            <v>013105230010001</v>
          </cell>
          <cell r="B2488" t="str">
            <v>种植可摘修复置入费-即刻修复置入（加收）</v>
          </cell>
          <cell r="C2488" t="str">
            <v>实现种植体上部可摘修复体的置入。价格构成涵盖方案设计、印模制取、颌位确定、位置转移、试排牙、模型制作、戴入、调改、宣教等人力资源和基本物资消耗</v>
          </cell>
        </row>
        <row r="2488">
          <cell r="E2488" t="str">
            <v>件</v>
          </cell>
          <cell r="F2488">
            <v>10400</v>
          </cell>
          <cell r="G2488">
            <v>10400</v>
          </cell>
          <cell r="H2488">
            <v>10400</v>
          </cell>
        </row>
        <row r="2489">
          <cell r="A2489" t="str">
            <v>013306090030000</v>
          </cell>
          <cell r="B2489" t="str">
            <v>口腔内植骨费（简单）</v>
          </cell>
          <cell r="C2489" t="str">
            <v>通过手术方式，对轻度牙槽嵴萎缩骨量增加，达到可种植条件。价格构成涵盖方案设计、术前准备、手术入路，组织切开，植骨，关闭缝合受植区等手术步骤及术后复查处置等人力资源和基本物资消耗</v>
          </cell>
        </row>
        <row r="2489">
          <cell r="E2489" t="str">
            <v>牙位</v>
          </cell>
          <cell r="F2489">
            <v>600</v>
          </cell>
          <cell r="G2489">
            <v>540</v>
          </cell>
          <cell r="H2489">
            <v>486</v>
          </cell>
        </row>
        <row r="2490">
          <cell r="A2490" t="str">
            <v>013306090040000</v>
          </cell>
          <cell r="B2490" t="str">
            <v>口腔内植骨费（一般）</v>
          </cell>
          <cell r="C2490" t="str">
            <v>通过手术方式，对中度牙槽嵴萎缩骨量增加，达到可种植条件。价格构成涵盖方案设计、术前准备、手术入路，组织切开，骨劈开/骨挤压，植骨，关闭缝合受植区等手术步骤及术后复查处置等人力资源和基本物资消耗</v>
          </cell>
        </row>
        <row r="2490">
          <cell r="E2490" t="str">
            <v>牙位</v>
          </cell>
          <cell r="F2490">
            <v>1600</v>
          </cell>
          <cell r="G2490">
            <v>1440</v>
          </cell>
          <cell r="H2490">
            <v>1296</v>
          </cell>
        </row>
        <row r="2491">
          <cell r="A2491" t="str">
            <v>013306090050000</v>
          </cell>
          <cell r="B2491" t="str">
            <v>口腔内植骨费（复杂）</v>
          </cell>
          <cell r="C2491" t="str">
            <v>通过手术方式，对重度牙槽嵴萎缩或上颌窦底骨量增加，达到可种植条件。价格构成涵盖方案设计、术前准备、手术入路，组织切开，自体骨移植、植骨，关闭缝合受植区等手术步骤及术后复查处置等人力资源和基本物资消耗</v>
          </cell>
        </row>
        <row r="2491">
          <cell r="E2491" t="str">
            <v>牙位</v>
          </cell>
          <cell r="F2491">
            <v>2500</v>
          </cell>
          <cell r="G2491">
            <v>2250</v>
          </cell>
          <cell r="H2491">
            <v>2025</v>
          </cell>
          <cell r="I2491" t="str">
            <v>1.上颌窦囊肿摘除加收20%；2.口腔以外其他部位取骨按具体部位取骨术计价</v>
          </cell>
        </row>
        <row r="2492">
          <cell r="A2492" t="str">
            <v>013306090050001</v>
          </cell>
          <cell r="B2492" t="str">
            <v>口腔内植骨费（复杂）-上颌窦囊肿摘除（加收）</v>
          </cell>
          <cell r="C2492" t="str">
            <v>通过手术方式，对重度牙槽嵴萎缩或上颌窦底骨量增加，达到可种植条件。价格构成涵盖方案设计、术前准备、手术入路，组织切开，自体骨移植、植骨，关闭缝合受植区等手术步骤及术后复查处置等人力资源和基本物资消耗</v>
          </cell>
        </row>
        <row r="2492">
          <cell r="E2492" t="str">
            <v>牙位</v>
          </cell>
          <cell r="F2492">
            <v>3000</v>
          </cell>
          <cell r="G2492">
            <v>2700</v>
          </cell>
          <cell r="H2492">
            <v>2430</v>
          </cell>
        </row>
        <row r="2493">
          <cell r="A2493" t="str">
            <v>013306090050002</v>
          </cell>
          <cell r="B2493" t="str">
            <v>口腔内植骨费（复杂）-口腔以外其他部位取骨（加收）</v>
          </cell>
          <cell r="C2493" t="str">
            <v>通过手术方式，对重度牙槽嵴萎缩或上颌窦底骨量增加，达到可种植条件。价格构成涵盖方案设计、术前准备、手术入路，组织切开，自体骨移植、植骨，关闭缝合受植区等手术步骤及术后复查处置等人力资源和基本物资消耗</v>
          </cell>
        </row>
        <row r="2493">
          <cell r="E2493" t="str">
            <v>牙位</v>
          </cell>
        </row>
        <row r="2493">
          <cell r="I2493" t="str">
            <v>按具体部位取骨术计价</v>
          </cell>
        </row>
        <row r="2494">
          <cell r="A2494" t="str">
            <v>013306090060000</v>
          </cell>
          <cell r="B2494" t="str">
            <v>种植体周软组织移植费</v>
          </cell>
          <cell r="C2494" t="str">
            <v>通过局部软组织移植，改善治疗部位及周围软组织状况，达到治疗所需软组织条件。价格构成涵盖方案设计、术前准备、切开、翻瓣、供软组织制备、组织固定、缝合及处置等手术步骤人力资源和基本物资消耗</v>
          </cell>
          <cell r="D2494" t="str">
            <v>生物膜</v>
          </cell>
          <cell r="E2494" t="str">
            <v>牙位</v>
          </cell>
          <cell r="F2494">
            <v>1000</v>
          </cell>
          <cell r="G2494">
            <v>900</v>
          </cell>
          <cell r="H2494">
            <v>810</v>
          </cell>
        </row>
        <row r="2495">
          <cell r="A2495" t="str">
            <v>013306090070000</v>
          </cell>
          <cell r="B2495" t="str">
            <v>种植体取出费</v>
          </cell>
          <cell r="C2495" t="str">
            <v>拆除患者口腔内已植入且无法继续使用的种植体。价格构成涵盖种植体拆除操作步骤的人力资源和基本物资消耗</v>
          </cell>
        </row>
        <row r="2495">
          <cell r="E2495" t="str">
            <v>牙位</v>
          </cell>
          <cell r="F2495">
            <v>1170</v>
          </cell>
          <cell r="G2495">
            <v>1053</v>
          </cell>
          <cell r="H2495">
            <v>948</v>
          </cell>
        </row>
        <row r="2496">
          <cell r="A2496" t="str">
            <v>013105190010000</v>
          </cell>
          <cell r="B2496" t="str">
            <v>种植牙冠修理费</v>
          </cell>
          <cell r="C2496" t="str">
            <v>对产品保质保修条件外，种植牙冠脱落、崩瓷、嵌食、断裂等机械性或器质性损坏进行修理，恢复正常使用。价格构成涵盖种植修复置入体的检查、拆卸、修补、置入等人力资源和基本物资消耗</v>
          </cell>
        </row>
        <row r="2496">
          <cell r="E2496" t="str">
            <v>牙位</v>
          </cell>
          <cell r="F2496">
            <v>800</v>
          </cell>
          <cell r="G2496">
            <v>800</v>
          </cell>
          <cell r="H2496">
            <v>800</v>
          </cell>
        </row>
        <row r="2497">
          <cell r="A2497" t="str">
            <v>013105170040000</v>
          </cell>
          <cell r="B2497" t="str">
            <v>医学3D建模（口腔）</v>
          </cell>
          <cell r="C2497" t="str">
            <v>利用医学影像检查等手段获得患者特定部位的真实信息。通过数字技术构建的虚拟3D模型、真实再现口腔及颌面特定部位的形态，能够满足疾病诊断、手术规划、治疗及导板设计的需要。价格构成涵盖数字化扫描、建模、存储、传输，装置设计等步骤的人力资源和基本物资消耗</v>
          </cell>
        </row>
        <row r="2497">
          <cell r="E2497" t="str">
            <v>例</v>
          </cell>
          <cell r="F2497">
            <v>225</v>
          </cell>
          <cell r="G2497">
            <v>225</v>
          </cell>
          <cell r="H2497">
            <v>225</v>
          </cell>
          <cell r="I2497" t="str">
            <v>单颗常规种植应用医学3D建模按5%计价</v>
          </cell>
        </row>
        <row r="2498">
          <cell r="A2498" t="str">
            <v>013105230020000</v>
          </cell>
          <cell r="B2498" t="str">
            <v>医学3D模型打印（口腔）</v>
          </cell>
          <cell r="C2498" t="str">
            <v>将虚拟3D模型打印或切削制作成仅用于口腔疾病诊断、手术规划、治疗及导板设计的实体模型。价格构成涵盖3D打印或切削制作的人力资源和基本物资消耗</v>
          </cell>
        </row>
        <row r="2498">
          <cell r="E2498" t="str">
            <v>件</v>
          </cell>
          <cell r="F2498">
            <v>320</v>
          </cell>
          <cell r="G2498">
            <v>320</v>
          </cell>
          <cell r="H2498">
            <v>320</v>
          </cell>
          <cell r="I2498" t="str">
            <v>单颗常规种植应用医学3D模型打印按5%计价</v>
          </cell>
        </row>
        <row r="2499">
          <cell r="A2499" t="str">
            <v>013105230030000</v>
          </cell>
          <cell r="B2499" t="str">
            <v>医学3D导板打印（口腔）</v>
          </cell>
          <cell r="C2499" t="str">
            <v>将虚拟3D模型打印或切削制作成用于治疗部位、确保植（置）入物精准到达和处理预定位置的实物模板或手术操作对治疗部位进行精确处理。价格构成涵盖3D打印或切削制作的人力资源和基本物资消耗</v>
          </cell>
        </row>
        <row r="2499">
          <cell r="E2499" t="str">
            <v>件</v>
          </cell>
          <cell r="F2499">
            <v>1800</v>
          </cell>
          <cell r="G2499">
            <v>1800</v>
          </cell>
          <cell r="H2499">
            <v>1800</v>
          </cell>
          <cell r="I2499" t="str">
            <v>单颗常规种植应用医学3D导板打印按5%计价</v>
          </cell>
        </row>
        <row r="2500">
          <cell r="A2500">
            <v>330610</v>
          </cell>
          <cell r="B2500" t="str">
            <v>扁桃体和腺样体手术</v>
          </cell>
        </row>
        <row r="2501">
          <cell r="A2501">
            <v>33061000100</v>
          </cell>
          <cell r="B2501" t="str">
            <v>扁桃体切除术</v>
          </cell>
        </row>
        <row r="2501">
          <cell r="E2501" t="str">
            <v>次</v>
          </cell>
          <cell r="F2501">
            <v>612</v>
          </cell>
          <cell r="G2501">
            <v>565</v>
          </cell>
          <cell r="H2501">
            <v>519</v>
          </cell>
        </row>
        <row r="2502">
          <cell r="A2502">
            <v>33061000101</v>
          </cell>
          <cell r="B2502" t="str">
            <v>扁桃体残体切除术</v>
          </cell>
        </row>
        <row r="2502">
          <cell r="E2502" t="str">
            <v>次</v>
          </cell>
          <cell r="F2502">
            <v>460</v>
          </cell>
          <cell r="G2502">
            <v>425</v>
          </cell>
          <cell r="H2502">
            <v>390</v>
          </cell>
        </row>
        <row r="2503">
          <cell r="A2503">
            <v>33061000102</v>
          </cell>
          <cell r="B2503" t="str">
            <v>扁桃体挤切术</v>
          </cell>
        </row>
        <row r="2503">
          <cell r="E2503" t="str">
            <v>次</v>
          </cell>
          <cell r="F2503">
            <v>460</v>
          </cell>
          <cell r="G2503">
            <v>425</v>
          </cell>
          <cell r="H2503">
            <v>390</v>
          </cell>
        </row>
        <row r="2504">
          <cell r="A2504">
            <v>33061000200</v>
          </cell>
          <cell r="B2504" t="str">
            <v>腺样体刮除术</v>
          </cell>
        </row>
        <row r="2504">
          <cell r="E2504" t="str">
            <v>次</v>
          </cell>
          <cell r="F2504">
            <v>612</v>
          </cell>
          <cell r="G2504">
            <v>565</v>
          </cell>
          <cell r="H2504">
            <v>519</v>
          </cell>
        </row>
        <row r="2505">
          <cell r="A2505">
            <v>33061000300</v>
          </cell>
          <cell r="B2505" t="str">
            <v>舌扁桃体切除术</v>
          </cell>
        </row>
        <row r="2505">
          <cell r="E2505" t="str">
            <v>次</v>
          </cell>
          <cell r="F2505">
            <v>612</v>
          </cell>
          <cell r="G2505">
            <v>565</v>
          </cell>
          <cell r="H2505">
            <v>519</v>
          </cell>
        </row>
        <row r="2506">
          <cell r="A2506">
            <v>33061000400</v>
          </cell>
          <cell r="B2506" t="str">
            <v>扁桃体周围脓肿切开引流术</v>
          </cell>
        </row>
        <row r="2506">
          <cell r="E2506" t="str">
            <v>次</v>
          </cell>
          <cell r="F2506">
            <v>253</v>
          </cell>
          <cell r="G2506">
            <v>233</v>
          </cell>
          <cell r="H2506">
            <v>220</v>
          </cell>
        </row>
        <row r="2507">
          <cell r="A2507">
            <v>330611</v>
          </cell>
          <cell r="B2507" t="str">
            <v>咽部手术</v>
          </cell>
        </row>
        <row r="2508">
          <cell r="A2508">
            <v>33061100100</v>
          </cell>
          <cell r="B2508" t="str">
            <v>咽部脓肿切开引流术</v>
          </cell>
        </row>
        <row r="2508">
          <cell r="E2508" t="str">
            <v>次</v>
          </cell>
          <cell r="F2508">
            <v>532</v>
          </cell>
          <cell r="G2508">
            <v>479</v>
          </cell>
          <cell r="H2508">
            <v>432</v>
          </cell>
        </row>
        <row r="2509">
          <cell r="A2509">
            <v>33061100200</v>
          </cell>
          <cell r="B2509" t="str">
            <v>经颈侧进路鼻咽肿瘤切除术</v>
          </cell>
          <cell r="C2509" t="str">
            <v>含鼻咽纤维血管瘤切除术</v>
          </cell>
        </row>
        <row r="2509">
          <cell r="E2509" t="str">
            <v>次</v>
          </cell>
          <cell r="F2509">
            <v>2730</v>
          </cell>
          <cell r="G2509">
            <v>2480</v>
          </cell>
          <cell r="H2509">
            <v>2230</v>
          </cell>
        </row>
        <row r="2510">
          <cell r="A2510">
            <v>33061100300</v>
          </cell>
          <cell r="B2510" t="str">
            <v>经硬腭进路鼻咽肿瘤切除术</v>
          </cell>
        </row>
        <row r="2510">
          <cell r="E2510" t="str">
            <v>次</v>
          </cell>
          <cell r="F2510">
            <v>2860</v>
          </cell>
          <cell r="G2510">
            <v>2600</v>
          </cell>
          <cell r="H2510">
            <v>2340</v>
          </cell>
        </row>
        <row r="2511">
          <cell r="A2511">
            <v>33061100400</v>
          </cell>
          <cell r="B2511" t="str">
            <v>经硬腭进路鼻咽狭窄闭锁切开成形术</v>
          </cell>
          <cell r="C2511" t="str">
            <v>不含其他部位取材</v>
          </cell>
        </row>
        <row r="2511">
          <cell r="E2511" t="str">
            <v>次</v>
          </cell>
          <cell r="F2511">
            <v>2590</v>
          </cell>
          <cell r="G2511">
            <v>2350</v>
          </cell>
          <cell r="H2511">
            <v>2120</v>
          </cell>
        </row>
        <row r="2512">
          <cell r="A2512">
            <v>33061100500</v>
          </cell>
          <cell r="B2512" t="str">
            <v>颈侧切开下咽肿瘤切除术</v>
          </cell>
        </row>
        <row r="2512">
          <cell r="E2512" t="str">
            <v>次</v>
          </cell>
          <cell r="F2512">
            <v>2075</v>
          </cell>
          <cell r="G2512">
            <v>1881.95</v>
          </cell>
          <cell r="H2512">
            <v>1696</v>
          </cell>
        </row>
        <row r="2513">
          <cell r="A2513">
            <v>33061100600</v>
          </cell>
          <cell r="B2513" t="str">
            <v>颈外进路咽旁间隙肿物摘除术</v>
          </cell>
        </row>
        <row r="2513">
          <cell r="E2513" t="str">
            <v>次</v>
          </cell>
          <cell r="F2513">
            <v>2766</v>
          </cell>
          <cell r="G2513">
            <v>2507</v>
          </cell>
          <cell r="H2513">
            <v>2261</v>
          </cell>
        </row>
        <row r="2514">
          <cell r="A2514">
            <v>33061100700</v>
          </cell>
          <cell r="B2514" t="str">
            <v>颈侧进路咽食管肿瘤切除术</v>
          </cell>
        </row>
        <row r="2514">
          <cell r="E2514" t="str">
            <v>次</v>
          </cell>
          <cell r="F2514">
            <v>2590</v>
          </cell>
          <cell r="G2514">
            <v>2350</v>
          </cell>
          <cell r="H2514">
            <v>2120</v>
          </cell>
        </row>
        <row r="2515">
          <cell r="A2515">
            <v>33061100800</v>
          </cell>
          <cell r="B2515" t="str">
            <v>咽瘘皮瓣修复术</v>
          </cell>
        </row>
        <row r="2515">
          <cell r="E2515" t="str">
            <v>次</v>
          </cell>
          <cell r="F2515">
            <v>1107</v>
          </cell>
          <cell r="G2515">
            <v>996.3</v>
          </cell>
          <cell r="H2515">
            <v>896.67</v>
          </cell>
        </row>
        <row r="2516">
          <cell r="A2516">
            <v>33061100900</v>
          </cell>
          <cell r="B2516" t="str">
            <v>侧颅底切除术</v>
          </cell>
        </row>
        <row r="2516">
          <cell r="E2516" t="str">
            <v>次</v>
          </cell>
          <cell r="F2516">
            <v>3430</v>
          </cell>
          <cell r="G2516">
            <v>3120</v>
          </cell>
          <cell r="H2516">
            <v>2810</v>
          </cell>
        </row>
        <row r="2517">
          <cell r="A2517">
            <v>3307</v>
          </cell>
          <cell r="B2517" t="str">
            <v>7．呼吸系统手术</v>
          </cell>
        </row>
        <row r="2518">
          <cell r="A2518">
            <v>33070090102</v>
          </cell>
          <cell r="B2518" t="str">
            <v>使用带吸刮功能手术解剖器加收（呼吸系统手术）</v>
          </cell>
        </row>
        <row r="2518">
          <cell r="E2518" t="str">
            <v>人次</v>
          </cell>
          <cell r="F2518">
            <v>200</v>
          </cell>
          <cell r="G2518">
            <v>200</v>
          </cell>
          <cell r="H2518">
            <v>200</v>
          </cell>
        </row>
        <row r="2519">
          <cell r="A2519">
            <v>330701</v>
          </cell>
          <cell r="B2519" t="str">
            <v>喉及气管手术</v>
          </cell>
        </row>
        <row r="2520">
          <cell r="A2520">
            <v>33070100100</v>
          </cell>
          <cell r="B2520" t="str">
            <v>经直达喉镜喉肿物摘除术</v>
          </cell>
          <cell r="C2520" t="str">
            <v>含活检</v>
          </cell>
        </row>
        <row r="2520">
          <cell r="E2520" t="str">
            <v>次</v>
          </cell>
          <cell r="F2520">
            <v>898</v>
          </cell>
          <cell r="G2520">
            <v>811</v>
          </cell>
          <cell r="H2520">
            <v>725</v>
          </cell>
        </row>
        <row r="2521">
          <cell r="A2521">
            <v>33070100101</v>
          </cell>
          <cell r="B2521" t="str">
            <v>间接喉镜下赘生物切除术</v>
          </cell>
          <cell r="C2521" t="str">
            <v>含活检</v>
          </cell>
        </row>
        <row r="2521">
          <cell r="E2521" t="str">
            <v>次</v>
          </cell>
          <cell r="F2521">
            <v>675</v>
          </cell>
          <cell r="G2521">
            <v>610</v>
          </cell>
          <cell r="H2521">
            <v>545</v>
          </cell>
        </row>
        <row r="2522">
          <cell r="A2522">
            <v>33070100102</v>
          </cell>
          <cell r="B2522" t="str">
            <v>直接喉镜下赘生物切除术</v>
          </cell>
          <cell r="C2522" t="str">
            <v>含活检</v>
          </cell>
        </row>
        <row r="2522">
          <cell r="E2522" t="str">
            <v>次</v>
          </cell>
          <cell r="F2522">
            <v>675</v>
          </cell>
          <cell r="G2522">
            <v>610</v>
          </cell>
          <cell r="H2522">
            <v>545</v>
          </cell>
        </row>
        <row r="2523">
          <cell r="A2523">
            <v>33070100200</v>
          </cell>
          <cell r="B2523" t="str">
            <v>颈侧切开喉部肿瘤切除术</v>
          </cell>
        </row>
        <row r="2523">
          <cell r="E2523" t="str">
            <v>次</v>
          </cell>
          <cell r="F2523">
            <v>1624</v>
          </cell>
          <cell r="G2523">
            <v>1461.6</v>
          </cell>
          <cell r="H2523">
            <v>1315.44</v>
          </cell>
        </row>
        <row r="2524">
          <cell r="A2524">
            <v>33070100300</v>
          </cell>
          <cell r="B2524" t="str">
            <v>环甲膜穿刺术</v>
          </cell>
          <cell r="C2524" t="str">
            <v>含环甲膜置管和注药</v>
          </cell>
        </row>
        <row r="2524">
          <cell r="E2524" t="str">
            <v>次</v>
          </cell>
          <cell r="F2524">
            <v>186</v>
          </cell>
          <cell r="G2524">
            <v>173</v>
          </cell>
          <cell r="H2524">
            <v>160</v>
          </cell>
        </row>
        <row r="2525">
          <cell r="A2525">
            <v>33070100400</v>
          </cell>
          <cell r="B2525" t="str">
            <v>环甲膜切开术</v>
          </cell>
        </row>
        <row r="2525">
          <cell r="E2525" t="str">
            <v>次</v>
          </cell>
          <cell r="F2525">
            <v>600</v>
          </cell>
          <cell r="G2525">
            <v>550</v>
          </cell>
          <cell r="H2525">
            <v>500</v>
          </cell>
        </row>
        <row r="2526">
          <cell r="A2526">
            <v>33070100500</v>
          </cell>
          <cell r="B2526" t="str">
            <v>气管切开</v>
          </cell>
        </row>
        <row r="2526">
          <cell r="D2526" t="str">
            <v>气切套管</v>
          </cell>
          <cell r="E2526" t="str">
            <v>次</v>
          </cell>
          <cell r="F2526">
            <v>732</v>
          </cell>
          <cell r="G2526">
            <v>665</v>
          </cell>
          <cell r="H2526">
            <v>599</v>
          </cell>
        </row>
        <row r="2527">
          <cell r="A2527">
            <v>33070100501</v>
          </cell>
          <cell r="B2527" t="str">
            <v>气管切开拔管缝合术</v>
          </cell>
        </row>
        <row r="2527">
          <cell r="E2527" t="str">
            <v>次</v>
          </cell>
          <cell r="F2527">
            <v>275</v>
          </cell>
          <cell r="G2527">
            <v>250</v>
          </cell>
          <cell r="H2527">
            <v>225</v>
          </cell>
        </row>
        <row r="2528">
          <cell r="A2528">
            <v>33070100600</v>
          </cell>
          <cell r="B2528" t="str">
            <v>喉全切除术</v>
          </cell>
        </row>
        <row r="2528">
          <cell r="E2528" t="str">
            <v>次</v>
          </cell>
          <cell r="F2528">
            <v>2700</v>
          </cell>
          <cell r="G2528">
            <v>2430</v>
          </cell>
          <cell r="H2528">
            <v>2187</v>
          </cell>
        </row>
        <row r="2529">
          <cell r="A2529">
            <v>33070100700</v>
          </cell>
          <cell r="B2529" t="str">
            <v>喉全切除术后发音管安装术</v>
          </cell>
        </row>
        <row r="2529">
          <cell r="E2529" t="str">
            <v>次</v>
          </cell>
          <cell r="F2529">
            <v>3011</v>
          </cell>
          <cell r="G2529">
            <v>2709.9</v>
          </cell>
          <cell r="H2529">
            <v>2438.91</v>
          </cell>
        </row>
        <row r="2530">
          <cell r="A2530">
            <v>33070100800</v>
          </cell>
          <cell r="B2530" t="str">
            <v>喉功能重建术</v>
          </cell>
          <cell r="C2530" t="str">
            <v>含肌肉、会厌、舌骨瓣、咽下缩肌等局部修复手段</v>
          </cell>
        </row>
        <row r="2530">
          <cell r="E2530" t="str">
            <v>次</v>
          </cell>
          <cell r="F2530">
            <v>3272</v>
          </cell>
          <cell r="G2530">
            <v>2979</v>
          </cell>
          <cell r="H2530">
            <v>2687</v>
          </cell>
        </row>
        <row r="2531">
          <cell r="A2531">
            <v>33070100900</v>
          </cell>
          <cell r="B2531" t="str">
            <v>全喉切除咽气管吻合术</v>
          </cell>
        </row>
        <row r="2531">
          <cell r="E2531" t="str">
            <v>次</v>
          </cell>
          <cell r="F2531">
            <v>2727</v>
          </cell>
          <cell r="G2531">
            <v>2454.3</v>
          </cell>
          <cell r="H2531">
            <v>2208.87</v>
          </cell>
        </row>
        <row r="2532">
          <cell r="A2532">
            <v>33070101000</v>
          </cell>
          <cell r="B2532" t="str">
            <v>喉次全切除术</v>
          </cell>
          <cell r="C2532" t="str">
            <v>含切除环舌、会厌固定术</v>
          </cell>
        </row>
        <row r="2532">
          <cell r="E2532" t="str">
            <v>次</v>
          </cell>
          <cell r="F2532">
            <v>3146</v>
          </cell>
          <cell r="G2532">
            <v>2853</v>
          </cell>
          <cell r="H2532">
            <v>2574</v>
          </cell>
        </row>
        <row r="2533">
          <cell r="A2533">
            <v>33070101100</v>
          </cell>
          <cell r="B2533" t="str">
            <v>3/4喉切除术及喉功能重建术</v>
          </cell>
        </row>
        <row r="2533">
          <cell r="E2533" t="str">
            <v>次</v>
          </cell>
          <cell r="F2533">
            <v>2943</v>
          </cell>
          <cell r="G2533">
            <v>2648.7</v>
          </cell>
          <cell r="H2533">
            <v>2383.83</v>
          </cell>
        </row>
        <row r="2534">
          <cell r="A2534">
            <v>33070101200</v>
          </cell>
          <cell r="B2534" t="str">
            <v>垂直半喉切除术及喉功能重建术</v>
          </cell>
        </row>
        <row r="2534">
          <cell r="E2534" t="str">
            <v>次</v>
          </cell>
          <cell r="F2534">
            <v>2545</v>
          </cell>
          <cell r="G2534">
            <v>2290.5</v>
          </cell>
          <cell r="H2534">
            <v>2061.45</v>
          </cell>
        </row>
        <row r="2535">
          <cell r="A2535">
            <v>33070101300</v>
          </cell>
          <cell r="B2535" t="str">
            <v>垂直超半喉切除术及喉功能重建术</v>
          </cell>
        </row>
        <row r="2535">
          <cell r="E2535" t="str">
            <v>次</v>
          </cell>
          <cell r="F2535">
            <v>2228</v>
          </cell>
          <cell r="G2535">
            <v>2005.2</v>
          </cell>
          <cell r="H2535">
            <v>1804.68</v>
          </cell>
        </row>
        <row r="2536">
          <cell r="A2536">
            <v>33070101400</v>
          </cell>
          <cell r="B2536" t="str">
            <v>声门上水平喉切除术</v>
          </cell>
        </row>
        <row r="2536">
          <cell r="E2536" t="str">
            <v>次</v>
          </cell>
          <cell r="F2536">
            <v>2350</v>
          </cell>
          <cell r="G2536">
            <v>2115</v>
          </cell>
          <cell r="H2536">
            <v>1903.5</v>
          </cell>
        </row>
        <row r="2537">
          <cell r="A2537">
            <v>33070101500</v>
          </cell>
          <cell r="B2537" t="str">
            <v>梨状窝癌切除术</v>
          </cell>
          <cell r="C2537" t="str">
            <v>                               </v>
          </cell>
        </row>
        <row r="2537">
          <cell r="E2537" t="str">
            <v>次</v>
          </cell>
          <cell r="F2537">
            <v>2248</v>
          </cell>
          <cell r="G2537">
            <v>2035</v>
          </cell>
          <cell r="H2537">
            <v>1835</v>
          </cell>
        </row>
        <row r="2538">
          <cell r="A2538">
            <v>33070101501</v>
          </cell>
          <cell r="B2538" t="str">
            <v>梨状窝赘生物摘除术</v>
          </cell>
        </row>
        <row r="2538">
          <cell r="E2538" t="str">
            <v>次</v>
          </cell>
          <cell r="F2538">
            <v>1690</v>
          </cell>
          <cell r="G2538">
            <v>1530</v>
          </cell>
          <cell r="H2538">
            <v>1380</v>
          </cell>
        </row>
        <row r="2539">
          <cell r="A2539">
            <v>33070101600</v>
          </cell>
          <cell r="B2539" t="str">
            <v>全喉全下咽全食管切除+全胃上提修复术</v>
          </cell>
        </row>
        <row r="2539">
          <cell r="E2539" t="str">
            <v>次</v>
          </cell>
          <cell r="F2539">
            <v>5540</v>
          </cell>
          <cell r="G2539">
            <v>5040</v>
          </cell>
          <cell r="H2539">
            <v>4540</v>
          </cell>
        </row>
        <row r="2540">
          <cell r="A2540">
            <v>33070101700</v>
          </cell>
          <cell r="B2540" t="str">
            <v>全喉全下咽切除皮瓣修复术</v>
          </cell>
        </row>
        <row r="2540">
          <cell r="E2540" t="str">
            <v>次</v>
          </cell>
          <cell r="F2540">
            <v>5530</v>
          </cell>
          <cell r="G2540">
            <v>5030</v>
          </cell>
          <cell r="H2540">
            <v>4530</v>
          </cell>
        </row>
        <row r="2541">
          <cell r="A2541">
            <v>33070101701</v>
          </cell>
          <cell r="B2541" t="str">
            <v>带蒂残喉气管瓣修复下咽术</v>
          </cell>
        </row>
        <row r="2541">
          <cell r="E2541" t="str">
            <v>次</v>
          </cell>
          <cell r="F2541">
            <v>5135</v>
          </cell>
          <cell r="G2541">
            <v>4665</v>
          </cell>
          <cell r="H2541">
            <v>4200</v>
          </cell>
        </row>
        <row r="2542">
          <cell r="A2542">
            <v>33070101800</v>
          </cell>
          <cell r="B2542" t="str">
            <v>喉瘢痕狭窄扩张术</v>
          </cell>
        </row>
        <row r="2542">
          <cell r="E2542" t="str">
            <v>次</v>
          </cell>
          <cell r="F2542">
            <v>2153</v>
          </cell>
          <cell r="G2542">
            <v>1937.7</v>
          </cell>
          <cell r="H2542">
            <v>1743.93</v>
          </cell>
        </row>
        <row r="2543">
          <cell r="A2543">
            <v>33070101900</v>
          </cell>
          <cell r="B2543" t="str">
            <v>喉狭窄经口扩张及喉模置入术</v>
          </cell>
        </row>
        <row r="2543">
          <cell r="E2543" t="str">
            <v>次</v>
          </cell>
          <cell r="F2543">
            <v>2583</v>
          </cell>
          <cell r="G2543">
            <v>2324.7</v>
          </cell>
          <cell r="H2543">
            <v>2092.23</v>
          </cell>
        </row>
        <row r="2544">
          <cell r="A2544">
            <v>33070102000</v>
          </cell>
          <cell r="B2544" t="str">
            <v>喉狭窄成形及“T”形管置入术</v>
          </cell>
        </row>
        <row r="2544">
          <cell r="E2544" t="str">
            <v>次</v>
          </cell>
          <cell r="F2544">
            <v>2706</v>
          </cell>
          <cell r="G2544">
            <v>2435.4</v>
          </cell>
          <cell r="H2544">
            <v>2191.86</v>
          </cell>
        </row>
        <row r="2545">
          <cell r="A2545">
            <v>33070102100</v>
          </cell>
          <cell r="B2545" t="str">
            <v>喉部神经肌蒂移植术</v>
          </cell>
        </row>
        <row r="2545">
          <cell r="E2545" t="str">
            <v>次</v>
          </cell>
          <cell r="F2545">
            <v>2275</v>
          </cell>
          <cell r="G2545">
            <v>2065</v>
          </cell>
          <cell r="H2545">
            <v>1860</v>
          </cell>
        </row>
        <row r="2546">
          <cell r="A2546">
            <v>33070102200</v>
          </cell>
          <cell r="B2546" t="str">
            <v>喉良性肿瘤切除术</v>
          </cell>
        </row>
        <row r="2546">
          <cell r="E2546" t="str">
            <v>次</v>
          </cell>
          <cell r="F2546">
            <v>1882</v>
          </cell>
          <cell r="G2546">
            <v>1556</v>
          </cell>
          <cell r="H2546">
            <v>1543</v>
          </cell>
        </row>
        <row r="2547">
          <cell r="A2547">
            <v>33070102201</v>
          </cell>
          <cell r="B2547" t="str">
            <v>咽肿瘤切除术</v>
          </cell>
        </row>
        <row r="2547">
          <cell r="E2547" t="str">
            <v>次</v>
          </cell>
          <cell r="F2547">
            <v>1415</v>
          </cell>
          <cell r="G2547">
            <v>1170</v>
          </cell>
          <cell r="H2547">
            <v>1160</v>
          </cell>
        </row>
        <row r="2548">
          <cell r="A2548">
            <v>33070102300</v>
          </cell>
          <cell r="B2548" t="str">
            <v>喉裂开声带切除术</v>
          </cell>
        </row>
        <row r="2548">
          <cell r="E2548" t="str">
            <v>次</v>
          </cell>
          <cell r="F2548">
            <v>1784</v>
          </cell>
          <cell r="G2548">
            <v>1605.6</v>
          </cell>
          <cell r="H2548">
            <v>1445.04</v>
          </cell>
        </row>
        <row r="2549">
          <cell r="A2549">
            <v>33070102400</v>
          </cell>
          <cell r="B2549" t="str">
            <v>喉裂开肿瘤切除术</v>
          </cell>
        </row>
        <row r="2549">
          <cell r="E2549" t="str">
            <v>次</v>
          </cell>
          <cell r="F2549">
            <v>1722</v>
          </cell>
          <cell r="G2549">
            <v>1549.8</v>
          </cell>
          <cell r="H2549">
            <v>1394.82</v>
          </cell>
        </row>
        <row r="2550">
          <cell r="A2550">
            <v>33070102500</v>
          </cell>
          <cell r="B2550" t="str">
            <v>经支撑喉镜声带肿物切除术</v>
          </cell>
        </row>
        <row r="2550">
          <cell r="E2550" t="str">
            <v>次</v>
          </cell>
          <cell r="F2550">
            <v>2594</v>
          </cell>
          <cell r="G2550">
            <v>2367</v>
          </cell>
          <cell r="H2550">
            <v>2141</v>
          </cell>
        </row>
        <row r="2551">
          <cell r="A2551">
            <v>33070102501</v>
          </cell>
          <cell r="B2551" t="str">
            <v>经支撑喉镜喉瘢痕切除术</v>
          </cell>
        </row>
        <row r="2551">
          <cell r="E2551" t="str">
            <v>次</v>
          </cell>
          <cell r="F2551">
            <v>1950</v>
          </cell>
          <cell r="G2551">
            <v>1780</v>
          </cell>
          <cell r="H2551">
            <v>1610</v>
          </cell>
        </row>
        <row r="2552">
          <cell r="A2552">
            <v>33070102502</v>
          </cell>
          <cell r="B2552" t="str">
            <v>声带肿物切除术激光加收</v>
          </cell>
        </row>
        <row r="2552">
          <cell r="E2552" t="str">
            <v>次</v>
          </cell>
          <cell r="F2552">
            <v>65</v>
          </cell>
          <cell r="G2552">
            <v>65</v>
          </cell>
          <cell r="H2552">
            <v>65</v>
          </cell>
        </row>
        <row r="2553">
          <cell r="A2553">
            <v>33070102503</v>
          </cell>
          <cell r="B2553" t="str">
            <v>喉瘢痕切除术激光加收</v>
          </cell>
        </row>
        <row r="2553">
          <cell r="E2553" t="str">
            <v>次</v>
          </cell>
          <cell r="F2553">
            <v>62</v>
          </cell>
          <cell r="G2553">
            <v>55.8</v>
          </cell>
          <cell r="H2553">
            <v>50.22</v>
          </cell>
        </row>
        <row r="2554">
          <cell r="A2554">
            <v>33070102600</v>
          </cell>
          <cell r="B2554" t="str">
            <v>经颈侧杓状软骨切除声带外移术</v>
          </cell>
        </row>
        <row r="2554">
          <cell r="E2554" t="str">
            <v>次</v>
          </cell>
          <cell r="F2554">
            <v>1907</v>
          </cell>
          <cell r="G2554">
            <v>1716.3</v>
          </cell>
          <cell r="H2554">
            <v>1544.67</v>
          </cell>
        </row>
        <row r="2555">
          <cell r="A2555">
            <v>33070102700</v>
          </cell>
          <cell r="B2555" t="str">
            <v>喉气管裂开瘢痕切除喉模置入术</v>
          </cell>
        </row>
        <row r="2555">
          <cell r="E2555" t="str">
            <v>次</v>
          </cell>
          <cell r="F2555">
            <v>2657</v>
          </cell>
          <cell r="G2555">
            <v>2391.3</v>
          </cell>
          <cell r="H2555">
            <v>2152.17</v>
          </cell>
        </row>
        <row r="2556">
          <cell r="A2556">
            <v>33070102800</v>
          </cell>
          <cell r="B2556" t="str">
            <v>喉气管外伤缝合成形术</v>
          </cell>
        </row>
        <row r="2556">
          <cell r="E2556" t="str">
            <v>次</v>
          </cell>
          <cell r="F2556">
            <v>1353</v>
          </cell>
          <cell r="G2556">
            <v>1217.7</v>
          </cell>
          <cell r="H2556">
            <v>1095.93</v>
          </cell>
        </row>
        <row r="2557">
          <cell r="A2557">
            <v>33070102900</v>
          </cell>
          <cell r="B2557" t="str">
            <v>喉气管狭窄支架成形术</v>
          </cell>
          <cell r="C2557" t="str">
            <v>不含其他部分取材</v>
          </cell>
        </row>
        <row r="2557">
          <cell r="E2557" t="str">
            <v>次</v>
          </cell>
          <cell r="F2557">
            <v>1894</v>
          </cell>
          <cell r="G2557">
            <v>1704.6</v>
          </cell>
          <cell r="H2557">
            <v>1534.14</v>
          </cell>
        </row>
        <row r="2558">
          <cell r="A2558">
            <v>33070103000</v>
          </cell>
          <cell r="B2558" t="str">
            <v>声带内移术</v>
          </cell>
        </row>
        <row r="2558">
          <cell r="E2558" t="str">
            <v>次</v>
          </cell>
          <cell r="F2558">
            <v>935</v>
          </cell>
          <cell r="G2558">
            <v>841.5</v>
          </cell>
          <cell r="H2558">
            <v>757.35</v>
          </cell>
        </row>
        <row r="2559">
          <cell r="A2559">
            <v>33070103100</v>
          </cell>
          <cell r="B2559" t="str">
            <v>甲状软骨成形术</v>
          </cell>
        </row>
        <row r="2559">
          <cell r="E2559" t="str">
            <v>次</v>
          </cell>
          <cell r="F2559">
            <v>1242</v>
          </cell>
          <cell r="G2559">
            <v>1117.8</v>
          </cell>
          <cell r="H2559">
            <v>1006.02</v>
          </cell>
        </row>
        <row r="2560">
          <cell r="A2560">
            <v>33070103200</v>
          </cell>
          <cell r="B2560" t="str">
            <v>环杓关节间接拨动术</v>
          </cell>
        </row>
        <row r="2560">
          <cell r="E2560" t="str">
            <v>次</v>
          </cell>
          <cell r="F2560">
            <v>319</v>
          </cell>
          <cell r="G2560">
            <v>287.1</v>
          </cell>
          <cell r="H2560">
            <v>258.39</v>
          </cell>
        </row>
        <row r="2561">
          <cell r="A2561">
            <v>33070103300</v>
          </cell>
          <cell r="B2561" t="str">
            <v>环杓关节直接拨动术</v>
          </cell>
        </row>
        <row r="2561">
          <cell r="E2561" t="str">
            <v>次</v>
          </cell>
          <cell r="F2561">
            <v>341</v>
          </cell>
          <cell r="G2561">
            <v>306.9</v>
          </cell>
          <cell r="H2561">
            <v>276.21</v>
          </cell>
        </row>
        <row r="2562">
          <cell r="A2562">
            <v>33070103400</v>
          </cell>
          <cell r="B2562" t="str">
            <v>环甲间距缩短术</v>
          </cell>
        </row>
        <row r="2562">
          <cell r="E2562" t="str">
            <v>次</v>
          </cell>
          <cell r="F2562">
            <v>972</v>
          </cell>
          <cell r="G2562">
            <v>874.8</v>
          </cell>
          <cell r="H2562">
            <v>787.32</v>
          </cell>
        </row>
        <row r="2563">
          <cell r="A2563">
            <v>33070103500</v>
          </cell>
          <cell r="B2563" t="str">
            <v>环杓关节复位术</v>
          </cell>
        </row>
        <row r="2563">
          <cell r="E2563" t="str">
            <v>次</v>
          </cell>
          <cell r="F2563">
            <v>825</v>
          </cell>
          <cell r="G2563">
            <v>742.5</v>
          </cell>
          <cell r="H2563">
            <v>668.25</v>
          </cell>
        </row>
        <row r="2564">
          <cell r="A2564">
            <v>33070103600</v>
          </cell>
          <cell r="B2564" t="str">
            <v>会厌脓肿切开引流术 </v>
          </cell>
        </row>
        <row r="2564">
          <cell r="E2564" t="str">
            <v>次</v>
          </cell>
          <cell r="F2564">
            <v>770</v>
          </cell>
          <cell r="G2564">
            <v>693</v>
          </cell>
          <cell r="H2564">
            <v>623.7</v>
          </cell>
        </row>
        <row r="2565">
          <cell r="A2565">
            <v>33070103700</v>
          </cell>
          <cell r="B2565" t="str">
            <v>经颈进路会厌肿物切除术</v>
          </cell>
        </row>
        <row r="2565">
          <cell r="E2565" t="str">
            <v>次</v>
          </cell>
          <cell r="F2565">
            <v>1624</v>
          </cell>
          <cell r="G2565">
            <v>1461.6</v>
          </cell>
          <cell r="H2565">
            <v>1315.44</v>
          </cell>
        </row>
        <row r="2566">
          <cell r="A2566">
            <v>33070103800</v>
          </cell>
          <cell r="B2566" t="str">
            <v>会厌良性肿瘤切除术</v>
          </cell>
          <cell r="C2566" t="str">
            <v>含囊肿切除</v>
          </cell>
        </row>
        <row r="2566">
          <cell r="E2566" t="str">
            <v>次</v>
          </cell>
          <cell r="F2566">
            <v>1816</v>
          </cell>
          <cell r="G2566">
            <v>1643</v>
          </cell>
          <cell r="H2566">
            <v>1490</v>
          </cell>
        </row>
        <row r="2567">
          <cell r="A2567">
            <v>33070103900</v>
          </cell>
          <cell r="B2567" t="str">
            <v>气管支气管损伤修补术</v>
          </cell>
        </row>
        <row r="2567">
          <cell r="E2567" t="str">
            <v>次</v>
          </cell>
          <cell r="F2567">
            <v>1545</v>
          </cell>
          <cell r="G2567">
            <v>1405</v>
          </cell>
          <cell r="H2567">
            <v>1260</v>
          </cell>
        </row>
        <row r="2568">
          <cell r="A2568">
            <v>33070104000</v>
          </cell>
          <cell r="B2568" t="str">
            <v>气管瘘修复术</v>
          </cell>
          <cell r="C2568" t="str">
            <v>含直接修补或其他组织材料修补；不含气管切开</v>
          </cell>
          <cell r="D2568" t="str">
            <v>特殊修补材料、特殊缝线</v>
          </cell>
          <cell r="E2568" t="str">
            <v>次</v>
          </cell>
          <cell r="F2568">
            <v>1141</v>
          </cell>
          <cell r="G2568">
            <v>1037</v>
          </cell>
          <cell r="H2568">
            <v>931</v>
          </cell>
        </row>
        <row r="2569">
          <cell r="A2569">
            <v>33070104100</v>
          </cell>
          <cell r="B2569" t="str">
            <v>气管内肿瘤切除术</v>
          </cell>
          <cell r="C2569" t="str">
            <v>含开胸气管部分切除成形、气管环状袖状切除再吻合术</v>
          </cell>
        </row>
        <row r="2569">
          <cell r="E2569" t="str">
            <v>次</v>
          </cell>
          <cell r="F2569">
            <v>3695</v>
          </cell>
          <cell r="G2569">
            <v>3360</v>
          </cell>
          <cell r="H2569">
            <v>3020</v>
          </cell>
        </row>
        <row r="2570">
          <cell r="A2570">
            <v>33070104101</v>
          </cell>
          <cell r="B2570" t="str">
            <v>气管内肿瘤切除术激光加收</v>
          </cell>
        </row>
        <row r="2570">
          <cell r="E2570" t="str">
            <v>次</v>
          </cell>
          <cell r="F2570">
            <v>68</v>
          </cell>
          <cell r="G2570">
            <v>68</v>
          </cell>
          <cell r="H2570">
            <v>68</v>
          </cell>
        </row>
        <row r="2571">
          <cell r="A2571">
            <v>33070104200</v>
          </cell>
          <cell r="B2571" t="str">
            <v>气管成形术</v>
          </cell>
          <cell r="C2571" t="str">
            <v>含气管隆凸成形术</v>
          </cell>
        </row>
        <row r="2571">
          <cell r="E2571" t="str">
            <v>次</v>
          </cell>
          <cell r="F2571">
            <v>4229</v>
          </cell>
          <cell r="G2571">
            <v>3830</v>
          </cell>
          <cell r="H2571">
            <v>3445</v>
          </cell>
        </row>
        <row r="2572">
          <cell r="A2572">
            <v>33070104300</v>
          </cell>
          <cell r="B2572" t="str">
            <v>颈段气管食管瘘修补术</v>
          </cell>
        </row>
        <row r="2572">
          <cell r="E2572" t="str">
            <v>次</v>
          </cell>
          <cell r="F2572">
            <v>2425</v>
          </cell>
          <cell r="G2572">
            <v>2200</v>
          </cell>
          <cell r="H2572">
            <v>1975</v>
          </cell>
        </row>
        <row r="2573">
          <cell r="A2573">
            <v>33070104400</v>
          </cell>
          <cell r="B2573" t="str">
            <v>颈部囊状水瘤切除术</v>
          </cell>
        </row>
        <row r="2573">
          <cell r="E2573" t="str">
            <v>次</v>
          </cell>
          <cell r="F2573">
            <v>1762</v>
          </cell>
          <cell r="G2573">
            <v>1596</v>
          </cell>
          <cell r="H2573">
            <v>1430</v>
          </cell>
        </row>
        <row r="2574">
          <cell r="A2574">
            <v>33070104500</v>
          </cell>
          <cell r="B2574" t="str">
            <v>颈部气管造口再造术</v>
          </cell>
        </row>
        <row r="2574">
          <cell r="E2574" t="str">
            <v>次</v>
          </cell>
          <cell r="F2574">
            <v>1277</v>
          </cell>
          <cell r="G2574">
            <v>1164</v>
          </cell>
          <cell r="H2574">
            <v>1044</v>
          </cell>
        </row>
        <row r="2575">
          <cell r="A2575">
            <v>330702</v>
          </cell>
          <cell r="B2575" t="str">
            <v>肺和支气管手术</v>
          </cell>
        </row>
        <row r="2576">
          <cell r="A2576">
            <v>33070200100</v>
          </cell>
          <cell r="B2576" t="str">
            <v>肺内异物摘除术（单侧）</v>
          </cell>
        </row>
        <row r="2576">
          <cell r="E2576" t="str">
            <v>次</v>
          </cell>
          <cell r="F2576">
            <v>2560</v>
          </cell>
          <cell r="G2576">
            <v>2328</v>
          </cell>
          <cell r="H2576">
            <v>2095</v>
          </cell>
        </row>
        <row r="2577">
          <cell r="A2577">
            <v>33070200101</v>
          </cell>
          <cell r="B2577" t="str">
            <v>肺内异物摘除术（双侧）</v>
          </cell>
        </row>
        <row r="2577">
          <cell r="E2577" t="str">
            <v>次</v>
          </cell>
          <cell r="F2577">
            <v>4296</v>
          </cell>
          <cell r="G2577">
            <v>3910</v>
          </cell>
          <cell r="H2577">
            <v>3525</v>
          </cell>
        </row>
        <row r="2578">
          <cell r="A2578">
            <v>33070200200</v>
          </cell>
          <cell r="B2578" t="str">
            <v>肺癌根治术（单侧）</v>
          </cell>
        </row>
        <row r="2578">
          <cell r="E2578" t="str">
            <v>次</v>
          </cell>
          <cell r="F2578">
            <v>4914</v>
          </cell>
          <cell r="G2578">
            <v>4469</v>
          </cell>
          <cell r="H2578">
            <v>4017</v>
          </cell>
        </row>
        <row r="2579">
          <cell r="A2579">
            <v>33070200201</v>
          </cell>
          <cell r="B2579" t="str">
            <v>肺癌根治术（双侧）</v>
          </cell>
        </row>
        <row r="2579">
          <cell r="E2579" t="str">
            <v>次</v>
          </cell>
          <cell r="F2579">
            <v>6850</v>
          </cell>
          <cell r="G2579">
            <v>6224</v>
          </cell>
          <cell r="H2579">
            <v>5599</v>
          </cell>
        </row>
        <row r="2580">
          <cell r="A2580">
            <v>33070200300</v>
          </cell>
          <cell r="B2580" t="str">
            <v>肺段切除术（单侧）</v>
          </cell>
        </row>
        <row r="2580">
          <cell r="E2580" t="str">
            <v>次</v>
          </cell>
          <cell r="F2580">
            <v>2660</v>
          </cell>
          <cell r="G2580">
            <v>2421</v>
          </cell>
          <cell r="H2580">
            <v>2181</v>
          </cell>
        </row>
        <row r="2581">
          <cell r="A2581">
            <v>33070200301</v>
          </cell>
          <cell r="B2581" t="str">
            <v>肺段切除术（双侧）</v>
          </cell>
        </row>
        <row r="2581">
          <cell r="E2581" t="str">
            <v>次</v>
          </cell>
          <cell r="F2581">
            <v>5320</v>
          </cell>
          <cell r="G2581">
            <v>4841</v>
          </cell>
          <cell r="H2581">
            <v>4362</v>
          </cell>
        </row>
        <row r="2582">
          <cell r="A2582">
            <v>33070200400</v>
          </cell>
          <cell r="B2582" t="str">
            <v>肺减容手术</v>
          </cell>
          <cell r="C2582" t="str">
            <v>含两侧肺手术</v>
          </cell>
        </row>
        <row r="2582">
          <cell r="E2582" t="str">
            <v>次</v>
          </cell>
          <cell r="F2582">
            <v>3075</v>
          </cell>
          <cell r="G2582">
            <v>2800</v>
          </cell>
          <cell r="H2582">
            <v>2525</v>
          </cell>
        </row>
        <row r="2583">
          <cell r="A2583">
            <v>33070200500</v>
          </cell>
          <cell r="B2583" t="str">
            <v>肺楔形切除术（单侧）</v>
          </cell>
        </row>
        <row r="2583">
          <cell r="E2583" t="str">
            <v>次</v>
          </cell>
          <cell r="F2583">
            <v>2195</v>
          </cell>
          <cell r="G2583">
            <v>1995</v>
          </cell>
          <cell r="H2583">
            <v>1796</v>
          </cell>
        </row>
        <row r="2584">
          <cell r="A2584">
            <v>33070200501</v>
          </cell>
          <cell r="B2584" t="str">
            <v>肺楔形切除术（双侧）</v>
          </cell>
        </row>
        <row r="2584">
          <cell r="E2584" t="str">
            <v>次</v>
          </cell>
          <cell r="F2584">
            <v>3292</v>
          </cell>
          <cell r="G2584">
            <v>2993</v>
          </cell>
          <cell r="H2584">
            <v>2693</v>
          </cell>
        </row>
        <row r="2585">
          <cell r="A2585">
            <v>33070200600</v>
          </cell>
          <cell r="B2585" t="str">
            <v>肺叶切除术（单侧）</v>
          </cell>
          <cell r="C2585" t="str">
            <v>含同侧肺两叶切除</v>
          </cell>
        </row>
        <row r="2585">
          <cell r="E2585" t="str">
            <v>次</v>
          </cell>
          <cell r="F2585">
            <v>4256</v>
          </cell>
          <cell r="G2585">
            <v>3870</v>
          </cell>
          <cell r="H2585">
            <v>3498</v>
          </cell>
        </row>
        <row r="2586">
          <cell r="A2586">
            <v>33070200601</v>
          </cell>
          <cell r="B2586" t="str">
            <v>肺叶切除术（双侧）</v>
          </cell>
        </row>
        <row r="2586">
          <cell r="E2586" t="str">
            <v>次</v>
          </cell>
          <cell r="F2586">
            <v>6384</v>
          </cell>
          <cell r="G2586">
            <v>5812</v>
          </cell>
          <cell r="H2586">
            <v>5240</v>
          </cell>
        </row>
        <row r="2587">
          <cell r="A2587">
            <v>33070200700</v>
          </cell>
          <cell r="B2587" t="str">
            <v>袖状肺叶切除术（单侧）</v>
          </cell>
          <cell r="C2587" t="str">
            <v>含肺动脉袖状切除成形术</v>
          </cell>
        </row>
        <row r="2587">
          <cell r="E2587" t="str">
            <v>次</v>
          </cell>
          <cell r="F2587">
            <v>6397</v>
          </cell>
          <cell r="G2587">
            <v>5812</v>
          </cell>
          <cell r="H2587">
            <v>5227</v>
          </cell>
        </row>
        <row r="2588">
          <cell r="A2588">
            <v>33070200701</v>
          </cell>
          <cell r="B2588" t="str">
            <v>袖状肺叶切除术（双侧）</v>
          </cell>
          <cell r="C2588" t="str">
            <v>含肺动脉袖状切除成形术</v>
          </cell>
        </row>
        <row r="2588">
          <cell r="E2588" t="str">
            <v>次</v>
          </cell>
          <cell r="F2588">
            <v>9596</v>
          </cell>
          <cell r="G2588">
            <v>8712</v>
          </cell>
          <cell r="H2588">
            <v>7834</v>
          </cell>
        </row>
        <row r="2589">
          <cell r="A2589">
            <v>33070200800</v>
          </cell>
          <cell r="B2589" t="str">
            <v>全肺切除术</v>
          </cell>
        </row>
        <row r="2589">
          <cell r="E2589" t="str">
            <v>次</v>
          </cell>
          <cell r="F2589">
            <v>4256</v>
          </cell>
          <cell r="G2589">
            <v>3870</v>
          </cell>
          <cell r="H2589">
            <v>3498</v>
          </cell>
        </row>
        <row r="2590">
          <cell r="A2590">
            <v>33070200900</v>
          </cell>
          <cell r="B2590" t="str">
            <v>肺大泡切除修补术（单侧）</v>
          </cell>
          <cell r="C2590" t="str">
            <v>含结扎、固化</v>
          </cell>
        </row>
        <row r="2590">
          <cell r="E2590" t="str">
            <v>次</v>
          </cell>
          <cell r="F2590">
            <v>2660</v>
          </cell>
          <cell r="G2590">
            <v>2421</v>
          </cell>
          <cell r="H2590">
            <v>2181</v>
          </cell>
        </row>
        <row r="2591">
          <cell r="A2591">
            <v>33070200901</v>
          </cell>
          <cell r="B2591" t="str">
            <v>肺大泡切除修补术（双侧）</v>
          </cell>
        </row>
        <row r="2591">
          <cell r="E2591" t="str">
            <v>次</v>
          </cell>
          <cell r="F2591">
            <v>3990</v>
          </cell>
          <cell r="G2591">
            <v>3631</v>
          </cell>
          <cell r="H2591">
            <v>3272</v>
          </cell>
        </row>
        <row r="2592">
          <cell r="A2592">
            <v>33070201000</v>
          </cell>
          <cell r="B2592" t="str">
            <v>胸膜肺全切除术</v>
          </cell>
        </row>
        <row r="2592">
          <cell r="E2592" t="str">
            <v>次</v>
          </cell>
          <cell r="F2592">
            <v>6000</v>
          </cell>
          <cell r="G2592">
            <v>5460</v>
          </cell>
          <cell r="H2592">
            <v>4910</v>
          </cell>
        </row>
        <row r="2593">
          <cell r="A2593">
            <v>33070201100</v>
          </cell>
          <cell r="B2593" t="str">
            <v>肺修补术（单侧）</v>
          </cell>
        </row>
        <row r="2593">
          <cell r="E2593" t="str">
            <v>次</v>
          </cell>
          <cell r="F2593">
            <v>3046</v>
          </cell>
          <cell r="G2593">
            <v>2766</v>
          </cell>
          <cell r="H2593">
            <v>2487</v>
          </cell>
        </row>
        <row r="2594">
          <cell r="A2594">
            <v>33070201101</v>
          </cell>
          <cell r="B2594" t="str">
            <v>肺修补术（双侧）</v>
          </cell>
        </row>
        <row r="2594">
          <cell r="E2594" t="str">
            <v>次</v>
          </cell>
          <cell r="F2594">
            <v>4562</v>
          </cell>
          <cell r="G2594">
            <v>4150</v>
          </cell>
          <cell r="H2594">
            <v>3737</v>
          </cell>
        </row>
        <row r="2595">
          <cell r="A2595">
            <v>33070201200</v>
          </cell>
          <cell r="B2595" t="str">
            <v>肺移植术</v>
          </cell>
          <cell r="C2595" t="str">
            <v>不含供肺切取</v>
          </cell>
          <cell r="D2595" t="str">
            <v>特殊缝线、特殊材料</v>
          </cell>
          <cell r="E2595" t="str">
            <v>次</v>
          </cell>
          <cell r="F2595">
            <v>12870</v>
          </cell>
          <cell r="G2595">
            <v>11700</v>
          </cell>
          <cell r="H2595">
            <v>10530</v>
          </cell>
        </row>
        <row r="2596">
          <cell r="A2596">
            <v>33070201300</v>
          </cell>
          <cell r="B2596" t="str">
            <v>自体肺移植术</v>
          </cell>
        </row>
        <row r="2596">
          <cell r="D2596" t="str">
            <v>特殊缝线、特殊材料</v>
          </cell>
          <cell r="E2596" t="str">
            <v>次</v>
          </cell>
          <cell r="F2596">
            <v>8000</v>
          </cell>
          <cell r="G2596">
            <v>7280</v>
          </cell>
          <cell r="H2596">
            <v>6550</v>
          </cell>
        </row>
        <row r="2597">
          <cell r="A2597">
            <v>33070201400</v>
          </cell>
          <cell r="B2597" t="str">
            <v>供肺切除术</v>
          </cell>
        </row>
        <row r="2597">
          <cell r="E2597" t="str">
            <v>次</v>
          </cell>
          <cell r="F2597">
            <v>3200</v>
          </cell>
          <cell r="G2597">
            <v>2910</v>
          </cell>
          <cell r="H2597">
            <v>2625</v>
          </cell>
        </row>
        <row r="2598">
          <cell r="A2598">
            <v>33070201401</v>
          </cell>
          <cell r="B2598" t="str">
            <v>供肺修整术</v>
          </cell>
        </row>
        <row r="2598">
          <cell r="E2598" t="str">
            <v>次</v>
          </cell>
          <cell r="F2598">
            <v>3200</v>
          </cell>
          <cell r="G2598">
            <v>2910</v>
          </cell>
          <cell r="H2598">
            <v>2625</v>
          </cell>
        </row>
        <row r="2599">
          <cell r="A2599">
            <v>33070201500</v>
          </cell>
          <cell r="B2599" t="str">
            <v>肺包虫病内囊摘除术（单侧）</v>
          </cell>
          <cell r="C2599" t="str">
            <v>含一侧肺内单个或多个内囊摘除</v>
          </cell>
        </row>
        <row r="2599">
          <cell r="E2599" t="str">
            <v>次</v>
          </cell>
          <cell r="F2599">
            <v>3200</v>
          </cell>
          <cell r="G2599">
            <v>2910</v>
          </cell>
          <cell r="H2599">
            <v>2625</v>
          </cell>
        </row>
        <row r="2600">
          <cell r="A2600">
            <v>33070201501</v>
          </cell>
          <cell r="B2600" t="str">
            <v>肺包虫病内囊摘除术（双侧）</v>
          </cell>
          <cell r="C2600" t="str">
            <v>含双侧肺内单个或多个内囊摘除</v>
          </cell>
        </row>
        <row r="2600">
          <cell r="E2600" t="str">
            <v>次</v>
          </cell>
          <cell r="F2600">
            <v>4800</v>
          </cell>
          <cell r="G2600">
            <v>4370</v>
          </cell>
          <cell r="H2600">
            <v>3940</v>
          </cell>
        </row>
        <row r="2601">
          <cell r="A2601">
            <v>330703</v>
          </cell>
          <cell r="B2601" t="str">
            <v>胸壁、胸膜、纵隔、横隔手术</v>
          </cell>
        </row>
        <row r="2602">
          <cell r="A2602">
            <v>33070300100</v>
          </cell>
          <cell r="B2602" t="str">
            <v>开胸冷冻治疗</v>
          </cell>
          <cell r="C2602" t="str">
            <v>含各种不能切除之胸部肿瘤                                      </v>
          </cell>
        </row>
        <row r="2602">
          <cell r="E2602" t="str">
            <v>次</v>
          </cell>
          <cell r="F2602">
            <v>1353</v>
          </cell>
          <cell r="G2602">
            <v>1217.7</v>
          </cell>
          <cell r="H2602">
            <v>1095.93</v>
          </cell>
        </row>
        <row r="2603">
          <cell r="A2603">
            <v>33070300200</v>
          </cell>
          <cell r="B2603" t="str">
            <v>开胸肿瘤射频治疗</v>
          </cell>
        </row>
        <row r="2603">
          <cell r="D2603" t="str">
            <v>射频导管（针）</v>
          </cell>
          <cell r="E2603" t="str">
            <v>次</v>
          </cell>
          <cell r="F2603">
            <v>1353</v>
          </cell>
          <cell r="G2603">
            <v>1217.7</v>
          </cell>
          <cell r="H2603">
            <v>1095.93</v>
          </cell>
        </row>
        <row r="2604">
          <cell r="A2604">
            <v>33070300201</v>
          </cell>
          <cell r="B2604" t="str">
            <v>开胸肿瘤激光治疗</v>
          </cell>
        </row>
        <row r="2604">
          <cell r="D2604" t="str">
            <v>射频导管（针）</v>
          </cell>
          <cell r="E2604" t="str">
            <v>次</v>
          </cell>
          <cell r="F2604">
            <v>1353</v>
          </cell>
          <cell r="G2604">
            <v>1217.7</v>
          </cell>
          <cell r="H2604">
            <v>1095.93</v>
          </cell>
        </row>
        <row r="2605">
          <cell r="A2605">
            <v>33070300202</v>
          </cell>
          <cell r="B2605" t="str">
            <v>开胸肿瘤微波治疗</v>
          </cell>
        </row>
        <row r="2605">
          <cell r="D2605" t="str">
            <v>射频导管（针）</v>
          </cell>
          <cell r="E2605" t="str">
            <v>次</v>
          </cell>
          <cell r="F2605">
            <v>1353</v>
          </cell>
          <cell r="G2605">
            <v>1217.7</v>
          </cell>
          <cell r="H2605">
            <v>1095.93</v>
          </cell>
        </row>
        <row r="2606">
          <cell r="A2606">
            <v>33070300300</v>
          </cell>
          <cell r="B2606" t="str">
            <v>开胸探查术</v>
          </cell>
        </row>
        <row r="2606">
          <cell r="E2606" t="str">
            <v>次</v>
          </cell>
          <cell r="F2606">
            <v>1902</v>
          </cell>
          <cell r="G2606">
            <v>1729</v>
          </cell>
          <cell r="H2606">
            <v>1556</v>
          </cell>
        </row>
        <row r="2607">
          <cell r="A2607">
            <v>33070300400</v>
          </cell>
          <cell r="B2607" t="str">
            <v>开胸止血术</v>
          </cell>
        </row>
        <row r="2607">
          <cell r="E2607" t="str">
            <v>次</v>
          </cell>
          <cell r="F2607">
            <v>1902</v>
          </cell>
          <cell r="G2607">
            <v>1729</v>
          </cell>
          <cell r="H2607">
            <v>1556</v>
          </cell>
          <cell r="I2607" t="str">
            <v>不能与其他手术项目同时计价</v>
          </cell>
        </row>
        <row r="2608">
          <cell r="A2608">
            <v>33070300500</v>
          </cell>
          <cell r="B2608" t="str">
            <v>肋骨骨髓病灶清除术</v>
          </cell>
          <cell r="C2608" t="str">
            <v>含肋骨切除及部分胸改术</v>
          </cell>
        </row>
        <row r="2608">
          <cell r="E2608" t="str">
            <v>次</v>
          </cell>
          <cell r="F2608">
            <v>1210</v>
          </cell>
          <cell r="G2608">
            <v>1089</v>
          </cell>
          <cell r="H2608">
            <v>980.1</v>
          </cell>
        </row>
        <row r="2609">
          <cell r="A2609">
            <v>33070300600</v>
          </cell>
          <cell r="B2609" t="str">
            <v>肋骨切除术</v>
          </cell>
          <cell r="C2609" t="str">
            <v>不含开胸手术</v>
          </cell>
        </row>
        <row r="2609">
          <cell r="E2609" t="str">
            <v>次</v>
          </cell>
          <cell r="F2609">
            <v>1097</v>
          </cell>
          <cell r="G2609">
            <v>998</v>
          </cell>
          <cell r="H2609">
            <v>898</v>
          </cell>
        </row>
        <row r="2610">
          <cell r="A2610">
            <v>33070300601</v>
          </cell>
          <cell r="B2610" t="str">
            <v>肋骨良性肿瘤切除术</v>
          </cell>
          <cell r="C2610" t="str">
            <v>不含开胸手术</v>
          </cell>
        </row>
        <row r="2610">
          <cell r="E2610" t="str">
            <v>次</v>
          </cell>
          <cell r="F2610">
            <v>825</v>
          </cell>
          <cell r="G2610">
            <v>750</v>
          </cell>
          <cell r="H2610">
            <v>675</v>
          </cell>
        </row>
        <row r="2611">
          <cell r="A2611">
            <v>33070300700</v>
          </cell>
          <cell r="B2611" t="str">
            <v>肋软骨取骨术</v>
          </cell>
          <cell r="C2611" t="str">
            <v>含肋软骨制备  </v>
          </cell>
        </row>
        <row r="2611">
          <cell r="E2611" t="str">
            <v>次</v>
          </cell>
          <cell r="F2611">
            <v>726</v>
          </cell>
          <cell r="G2611">
            <v>653.4</v>
          </cell>
          <cell r="H2611">
            <v>588.06</v>
          </cell>
        </row>
        <row r="2612">
          <cell r="A2612">
            <v>33070300800</v>
          </cell>
          <cell r="B2612" t="str">
            <v>胸壁结核病灶清除术</v>
          </cell>
          <cell r="C2612" t="str">
            <v>含病灶窦道、死骨、肋骨切除、肌肉瓣充填</v>
          </cell>
        </row>
        <row r="2612">
          <cell r="E2612" t="str">
            <v>次</v>
          </cell>
          <cell r="F2612">
            <v>1430</v>
          </cell>
          <cell r="G2612">
            <v>1300</v>
          </cell>
          <cell r="H2612">
            <v>1170</v>
          </cell>
        </row>
        <row r="2613">
          <cell r="A2613">
            <v>33070300900</v>
          </cell>
          <cell r="B2613" t="str">
            <v>胸廓成形术</v>
          </cell>
          <cell r="C2613" t="str">
            <v>不含分期手术</v>
          </cell>
        </row>
        <row r="2613">
          <cell r="E2613" t="str">
            <v>次</v>
          </cell>
          <cell r="F2613">
            <v>3046</v>
          </cell>
          <cell r="G2613">
            <v>2766</v>
          </cell>
          <cell r="H2613">
            <v>2487</v>
          </cell>
        </row>
        <row r="2614">
          <cell r="A2614">
            <v>33070301000</v>
          </cell>
          <cell r="B2614" t="str">
            <v>胸骨牵引术</v>
          </cell>
          <cell r="C2614" t="str">
            <v> </v>
          </cell>
        </row>
        <row r="2614">
          <cell r="E2614" t="str">
            <v>次</v>
          </cell>
          <cell r="F2614">
            <v>579</v>
          </cell>
          <cell r="G2614">
            <v>532</v>
          </cell>
          <cell r="H2614">
            <v>479</v>
          </cell>
        </row>
        <row r="2615">
          <cell r="A2615">
            <v>33070301100</v>
          </cell>
          <cell r="B2615" t="str">
            <v>胸壁外伤扩创术</v>
          </cell>
          <cell r="C2615" t="str">
            <v>含穿透伤</v>
          </cell>
        </row>
        <row r="2615">
          <cell r="E2615" t="str">
            <v>次</v>
          </cell>
          <cell r="F2615">
            <v>579</v>
          </cell>
          <cell r="G2615">
            <v>532</v>
          </cell>
          <cell r="H2615">
            <v>479</v>
          </cell>
        </row>
        <row r="2616">
          <cell r="A2616">
            <v>33070301101</v>
          </cell>
          <cell r="B2616" t="str">
            <v>胸壁异物扩创术</v>
          </cell>
        </row>
        <row r="2616">
          <cell r="E2616" t="str">
            <v>次</v>
          </cell>
          <cell r="F2616">
            <v>435</v>
          </cell>
          <cell r="G2616">
            <v>400</v>
          </cell>
          <cell r="H2616">
            <v>360</v>
          </cell>
        </row>
        <row r="2617">
          <cell r="A2617">
            <v>33070301200</v>
          </cell>
          <cell r="B2617" t="str">
            <v>胸壁肿瘤切除术</v>
          </cell>
          <cell r="C2617" t="str">
            <v>指胸壁软组织、肋骨、胸骨的肿瘤切除。含胸壁缺损修复术</v>
          </cell>
        </row>
        <row r="2617">
          <cell r="E2617" t="str">
            <v>次</v>
          </cell>
          <cell r="F2617">
            <v>1829</v>
          </cell>
          <cell r="G2617">
            <v>1662</v>
          </cell>
          <cell r="H2617">
            <v>1496</v>
          </cell>
        </row>
        <row r="2618">
          <cell r="A2618">
            <v>33070301300</v>
          </cell>
          <cell r="B2618" t="str">
            <v>胸壁缺损修复术（单侧）</v>
          </cell>
          <cell r="C2618" t="str">
            <v>含胸大肌缺损</v>
          </cell>
        </row>
        <row r="2618">
          <cell r="E2618" t="str">
            <v>次</v>
          </cell>
          <cell r="F2618">
            <v>947</v>
          </cell>
          <cell r="G2618">
            <v>852.3</v>
          </cell>
          <cell r="H2618">
            <v>767.07</v>
          </cell>
        </row>
        <row r="2619">
          <cell r="A2619">
            <v>33070301301</v>
          </cell>
          <cell r="B2619" t="str">
            <v>胸壁缺损修复术（双侧）</v>
          </cell>
          <cell r="C2619" t="str">
            <v>含胸大肌缺损</v>
          </cell>
        </row>
        <row r="2619">
          <cell r="E2619" t="str">
            <v>次</v>
          </cell>
          <cell r="F2619">
            <v>1894</v>
          </cell>
          <cell r="G2619">
            <v>1704.6</v>
          </cell>
          <cell r="H2619">
            <v>1534.14</v>
          </cell>
        </row>
        <row r="2620">
          <cell r="A2620">
            <v>33070301400</v>
          </cell>
          <cell r="B2620" t="str">
            <v>胸廓畸形矫正术</v>
          </cell>
        </row>
        <row r="2620">
          <cell r="E2620" t="str">
            <v>次</v>
          </cell>
          <cell r="F2620">
            <v>2145</v>
          </cell>
          <cell r="G2620">
            <v>1950</v>
          </cell>
          <cell r="H2620">
            <v>1755</v>
          </cell>
        </row>
        <row r="2621">
          <cell r="A2621">
            <v>33070301600</v>
          </cell>
          <cell r="B2621" t="str">
            <v>胸内异物清除术</v>
          </cell>
        </row>
        <row r="2621">
          <cell r="E2621" t="str">
            <v>次</v>
          </cell>
          <cell r="F2621">
            <v>1829</v>
          </cell>
          <cell r="G2621">
            <v>1663</v>
          </cell>
          <cell r="H2621">
            <v>1496</v>
          </cell>
        </row>
        <row r="2622">
          <cell r="A2622">
            <v>33070301700</v>
          </cell>
          <cell r="B2622" t="str">
            <v>胸腔闭式引流术</v>
          </cell>
        </row>
        <row r="2622">
          <cell r="D2622" t="str">
            <v>胸腔引流管、负压引流装置</v>
          </cell>
          <cell r="E2622" t="str">
            <v>次</v>
          </cell>
          <cell r="F2622">
            <v>366</v>
          </cell>
          <cell r="G2622">
            <v>333</v>
          </cell>
          <cell r="H2622">
            <v>299</v>
          </cell>
        </row>
        <row r="2623">
          <cell r="A2623">
            <v>33070301701</v>
          </cell>
          <cell r="B2623" t="str">
            <v>胸腔开放引流术</v>
          </cell>
        </row>
        <row r="2623">
          <cell r="D2623" t="str">
            <v>胸腔引流管、负压引流装置</v>
          </cell>
          <cell r="E2623" t="str">
            <v>次</v>
          </cell>
          <cell r="F2623">
            <v>275</v>
          </cell>
          <cell r="G2623">
            <v>250</v>
          </cell>
          <cell r="H2623">
            <v>225</v>
          </cell>
        </row>
        <row r="2624">
          <cell r="A2624">
            <v>33070301702</v>
          </cell>
          <cell r="B2624" t="str">
            <v>胸（腹）腔穿刺置管术</v>
          </cell>
        </row>
        <row r="2624">
          <cell r="D2624" t="str">
            <v>引流管、负压引流装置</v>
          </cell>
          <cell r="E2624" t="str">
            <v>次</v>
          </cell>
          <cell r="F2624">
            <v>275</v>
          </cell>
          <cell r="G2624">
            <v>250</v>
          </cell>
          <cell r="H2624">
            <v>225</v>
          </cell>
        </row>
        <row r="2625">
          <cell r="A2625">
            <v>33070301800</v>
          </cell>
          <cell r="B2625" t="str">
            <v>脓胸大网膜填充术</v>
          </cell>
          <cell r="C2625" t="str">
            <v>含脓胸清除及开腹大网膜游离</v>
          </cell>
        </row>
        <row r="2625">
          <cell r="E2625" t="str">
            <v>次</v>
          </cell>
          <cell r="F2625">
            <v>2290</v>
          </cell>
          <cell r="G2625">
            <v>2080</v>
          </cell>
          <cell r="H2625">
            <v>1870</v>
          </cell>
        </row>
        <row r="2626">
          <cell r="A2626">
            <v>33070301900</v>
          </cell>
          <cell r="B2626" t="str">
            <v>胸膜剥脱术</v>
          </cell>
          <cell r="C2626" t="str">
            <v>含部分胸膜剥脱及全胸膜剥脱</v>
          </cell>
        </row>
        <row r="2626">
          <cell r="E2626" t="str">
            <v>次</v>
          </cell>
          <cell r="F2626">
            <v>2290</v>
          </cell>
          <cell r="G2626">
            <v>2080</v>
          </cell>
          <cell r="H2626">
            <v>1870</v>
          </cell>
        </row>
        <row r="2627">
          <cell r="A2627">
            <v>33070302000</v>
          </cell>
          <cell r="B2627" t="str">
            <v>脓胸引流清除术</v>
          </cell>
        </row>
        <row r="2627">
          <cell r="E2627" t="str">
            <v>次</v>
          </cell>
          <cell r="F2627">
            <v>1829</v>
          </cell>
          <cell r="G2627">
            <v>1663</v>
          </cell>
          <cell r="H2627">
            <v>1496</v>
          </cell>
        </row>
        <row r="2628">
          <cell r="A2628">
            <v>33070302001</v>
          </cell>
          <cell r="B2628" t="str">
            <v>脓性纤维膜剥脱及胸腔冲洗引流术</v>
          </cell>
        </row>
        <row r="2628">
          <cell r="E2628" t="str">
            <v>次</v>
          </cell>
          <cell r="F2628">
            <v>1829</v>
          </cell>
          <cell r="G2628">
            <v>1663</v>
          </cell>
          <cell r="H2628">
            <v>1496</v>
          </cell>
        </row>
        <row r="2629">
          <cell r="A2629">
            <v>33070302100</v>
          </cell>
          <cell r="B2629" t="str">
            <v>胸膜活检术</v>
          </cell>
        </row>
        <row r="2629">
          <cell r="E2629" t="str">
            <v>次</v>
          </cell>
          <cell r="F2629">
            <v>279</v>
          </cell>
          <cell r="G2629">
            <v>246</v>
          </cell>
          <cell r="H2629">
            <v>233</v>
          </cell>
        </row>
        <row r="2630">
          <cell r="A2630">
            <v>33070302200</v>
          </cell>
          <cell r="B2630" t="str">
            <v>胸膜粘连烙断术</v>
          </cell>
        </row>
        <row r="2630">
          <cell r="E2630" t="str">
            <v>次</v>
          </cell>
          <cell r="F2630">
            <v>1079</v>
          </cell>
          <cell r="G2630">
            <v>998</v>
          </cell>
          <cell r="H2630">
            <v>898</v>
          </cell>
        </row>
        <row r="2631">
          <cell r="A2631">
            <v>33070302300</v>
          </cell>
          <cell r="B2631" t="str">
            <v>胸膜固定术</v>
          </cell>
        </row>
        <row r="2631">
          <cell r="E2631" t="str">
            <v>次</v>
          </cell>
          <cell r="F2631">
            <v>1902</v>
          </cell>
          <cell r="G2631">
            <v>1729</v>
          </cell>
          <cell r="H2631">
            <v>1556</v>
          </cell>
        </row>
        <row r="2632">
          <cell r="A2632">
            <v>33070302400</v>
          </cell>
          <cell r="B2632" t="str">
            <v>经纤支镜支气管胸膜瘘堵塞术</v>
          </cell>
        </row>
        <row r="2632">
          <cell r="E2632" t="str">
            <v>次</v>
          </cell>
          <cell r="F2632">
            <v>1000</v>
          </cell>
          <cell r="G2632">
            <v>910</v>
          </cell>
          <cell r="H2632">
            <v>820</v>
          </cell>
        </row>
        <row r="2633">
          <cell r="A2633">
            <v>33070302500</v>
          </cell>
          <cell r="B2633" t="str">
            <v>纵隔感染清创引流术</v>
          </cell>
          <cell r="C2633" t="str">
            <v>含各类手术入路</v>
          </cell>
        </row>
        <row r="2633">
          <cell r="E2633" t="str">
            <v>次</v>
          </cell>
          <cell r="F2633">
            <v>1430</v>
          </cell>
          <cell r="G2633">
            <v>1300</v>
          </cell>
          <cell r="H2633">
            <v>1170</v>
          </cell>
        </row>
        <row r="2634">
          <cell r="A2634">
            <v>33070302600</v>
          </cell>
          <cell r="B2634" t="str">
            <v>纵隔肿物切除术</v>
          </cell>
          <cell r="C2634" t="str">
            <v>含血管成形</v>
          </cell>
        </row>
        <row r="2634">
          <cell r="E2634" t="str">
            <v>次</v>
          </cell>
          <cell r="F2634">
            <v>3046</v>
          </cell>
          <cell r="G2634">
            <v>2766</v>
          </cell>
          <cell r="H2634">
            <v>2487</v>
          </cell>
        </row>
        <row r="2635">
          <cell r="A2635">
            <v>33070302601</v>
          </cell>
          <cell r="B2635" t="str">
            <v>胸骨后甲状腺切除术</v>
          </cell>
          <cell r="C2635" t="str">
            <v>含血管成形</v>
          </cell>
        </row>
        <row r="2635">
          <cell r="E2635" t="str">
            <v>次</v>
          </cell>
          <cell r="F2635">
            <v>3046</v>
          </cell>
          <cell r="G2635">
            <v>2766</v>
          </cell>
          <cell r="H2635">
            <v>2487</v>
          </cell>
        </row>
        <row r="2636">
          <cell r="A2636">
            <v>33070302602</v>
          </cell>
          <cell r="B2636" t="str">
            <v>心包切除术</v>
          </cell>
          <cell r="C2636" t="str">
            <v>含血管成形</v>
          </cell>
        </row>
        <row r="2636">
          <cell r="E2636" t="str">
            <v>次</v>
          </cell>
          <cell r="F2636">
            <v>3046</v>
          </cell>
          <cell r="G2636">
            <v>2766</v>
          </cell>
          <cell r="H2636">
            <v>2487</v>
          </cell>
        </row>
        <row r="2637">
          <cell r="A2637">
            <v>33070302700</v>
          </cell>
          <cell r="B2637" t="str">
            <v>纵隔气肿切开减压术</v>
          </cell>
        </row>
        <row r="2637">
          <cell r="E2637" t="str">
            <v>次</v>
          </cell>
          <cell r="F2637">
            <v>253</v>
          </cell>
          <cell r="G2637">
            <v>227.7</v>
          </cell>
          <cell r="H2637">
            <v>204.93</v>
          </cell>
        </row>
        <row r="2638">
          <cell r="A2638">
            <v>33070302701</v>
          </cell>
          <cell r="B2638" t="str">
            <v>皮下气肿切开减压术</v>
          </cell>
        </row>
        <row r="2638">
          <cell r="E2638" t="str">
            <v>次</v>
          </cell>
          <cell r="F2638">
            <v>253</v>
          </cell>
          <cell r="G2638">
            <v>227.7</v>
          </cell>
          <cell r="H2638">
            <v>204.93</v>
          </cell>
        </row>
        <row r="2639">
          <cell r="A2639">
            <v>33070302800</v>
          </cell>
          <cell r="B2639" t="str">
            <v>膈肌修补术</v>
          </cell>
        </row>
        <row r="2639">
          <cell r="E2639" t="str">
            <v>次</v>
          </cell>
          <cell r="F2639">
            <v>1729</v>
          </cell>
          <cell r="G2639">
            <v>1556</v>
          </cell>
          <cell r="H2639">
            <v>1092</v>
          </cell>
        </row>
        <row r="2640">
          <cell r="A2640">
            <v>33070302801</v>
          </cell>
          <cell r="B2640" t="str">
            <v>膈疝修补术</v>
          </cell>
        </row>
        <row r="2640">
          <cell r="E2640" t="str">
            <v>次</v>
          </cell>
          <cell r="F2640">
            <v>1729</v>
          </cell>
          <cell r="G2640">
            <v>1556</v>
          </cell>
          <cell r="H2640">
            <v>1092</v>
          </cell>
        </row>
        <row r="2641">
          <cell r="A2641">
            <v>33070302900</v>
          </cell>
          <cell r="B2641" t="str">
            <v>膈肌折叠术</v>
          </cell>
        </row>
        <row r="2641">
          <cell r="E2641" t="str">
            <v>次</v>
          </cell>
          <cell r="F2641">
            <v>1624</v>
          </cell>
          <cell r="G2641">
            <v>1461.6</v>
          </cell>
          <cell r="H2641">
            <v>1315.44</v>
          </cell>
        </row>
        <row r="2642">
          <cell r="A2642">
            <v>33070302901</v>
          </cell>
          <cell r="B2642" t="str">
            <v>膈肌膨出修补术</v>
          </cell>
        </row>
        <row r="2642">
          <cell r="E2642" t="str">
            <v>次</v>
          </cell>
          <cell r="F2642">
            <v>1624</v>
          </cell>
          <cell r="G2642">
            <v>1461.6</v>
          </cell>
          <cell r="H2642">
            <v>1315.44</v>
          </cell>
        </row>
        <row r="2643">
          <cell r="A2643">
            <v>33070302902</v>
          </cell>
          <cell r="B2643" t="str">
            <v>贲门肌层切开膈肌瓣修补术</v>
          </cell>
        </row>
        <row r="2643">
          <cell r="E2643" t="str">
            <v>次</v>
          </cell>
          <cell r="F2643">
            <v>1624</v>
          </cell>
          <cell r="G2643">
            <v>1461.6</v>
          </cell>
          <cell r="H2643">
            <v>1315.44</v>
          </cell>
        </row>
        <row r="2644">
          <cell r="A2644">
            <v>33070303000</v>
          </cell>
          <cell r="B2644" t="str">
            <v>膈肌肿瘤切除术</v>
          </cell>
        </row>
        <row r="2644">
          <cell r="E2644" t="str">
            <v>次</v>
          </cell>
          <cell r="F2644">
            <v>2288</v>
          </cell>
          <cell r="G2644">
            <v>2075</v>
          </cell>
          <cell r="H2644">
            <v>1862</v>
          </cell>
        </row>
        <row r="2645">
          <cell r="A2645">
            <v>33070303100</v>
          </cell>
          <cell r="B2645" t="str">
            <v>膈神经麻痹术</v>
          </cell>
        </row>
        <row r="2645">
          <cell r="E2645" t="str">
            <v>次</v>
          </cell>
          <cell r="F2645">
            <v>660</v>
          </cell>
          <cell r="G2645">
            <v>594</v>
          </cell>
          <cell r="H2645">
            <v>534.6</v>
          </cell>
        </row>
        <row r="2646">
          <cell r="A2646">
            <v>33070303101</v>
          </cell>
          <cell r="B2646" t="str">
            <v>膈神经压榨或切断术</v>
          </cell>
        </row>
        <row r="2646">
          <cell r="E2646" t="str">
            <v>次</v>
          </cell>
          <cell r="F2646">
            <v>660</v>
          </cell>
          <cell r="G2646">
            <v>594</v>
          </cell>
          <cell r="H2646">
            <v>534.6</v>
          </cell>
        </row>
        <row r="2647">
          <cell r="A2647">
            <v>33070303200</v>
          </cell>
          <cell r="B2647" t="str">
            <v>先天性膈疝修补术</v>
          </cell>
          <cell r="C2647" t="str">
            <v>含膈膨升折叠修补术</v>
          </cell>
        </row>
        <row r="2647">
          <cell r="E2647" t="str">
            <v>次</v>
          </cell>
          <cell r="F2647">
            <v>1715</v>
          </cell>
          <cell r="G2647">
            <v>1560</v>
          </cell>
          <cell r="H2647">
            <v>1405</v>
          </cell>
        </row>
        <row r="2648">
          <cell r="A2648">
            <v>33070303300</v>
          </cell>
          <cell r="B2648" t="str">
            <v>先天性食管裂孔疝修补术</v>
          </cell>
          <cell r="C2648" t="str">
            <v>含食管旁疝修补术</v>
          </cell>
        </row>
        <row r="2648">
          <cell r="E2648" t="str">
            <v>次</v>
          </cell>
          <cell r="F2648">
            <v>2290</v>
          </cell>
          <cell r="G2648">
            <v>2080</v>
          </cell>
          <cell r="H2648">
            <v>1870</v>
          </cell>
        </row>
        <row r="2649">
          <cell r="A2649">
            <v>33070303400</v>
          </cell>
          <cell r="B2649" t="str">
            <v>食管裂孔疝修补术</v>
          </cell>
          <cell r="C2649" t="str">
            <v>含经腹、经胸各类修补术及抗返流手术</v>
          </cell>
        </row>
        <row r="2649">
          <cell r="E2649" t="str">
            <v>次</v>
          </cell>
          <cell r="F2649">
            <v>3046</v>
          </cell>
          <cell r="G2649">
            <v>2766</v>
          </cell>
          <cell r="H2649">
            <v>2487</v>
          </cell>
        </row>
        <row r="2650">
          <cell r="A2650">
            <v>33070303500</v>
          </cell>
          <cell r="B2650" t="str">
            <v>延迟胸骨闭合术</v>
          </cell>
        </row>
        <row r="2650">
          <cell r="E2650" t="str">
            <v>次</v>
          </cell>
          <cell r="F2650">
            <v>1353</v>
          </cell>
          <cell r="G2650">
            <v>1218</v>
          </cell>
          <cell r="H2650">
            <v>1096</v>
          </cell>
        </row>
        <row r="2651">
          <cell r="A2651">
            <v>33070303600</v>
          </cell>
          <cell r="B2651" t="str">
            <v>小儿鸡胸矫正术</v>
          </cell>
        </row>
        <row r="2651">
          <cell r="E2651" t="str">
            <v>次</v>
          </cell>
          <cell r="F2651">
            <v>2500</v>
          </cell>
          <cell r="G2651">
            <v>2250</v>
          </cell>
          <cell r="H2651">
            <v>2025</v>
          </cell>
        </row>
        <row r="2652">
          <cell r="A2652">
            <v>33070303700</v>
          </cell>
          <cell r="B2652" t="str">
            <v>小儿漏斗胸矫正术</v>
          </cell>
        </row>
        <row r="2652">
          <cell r="E2652" t="str">
            <v>次</v>
          </cell>
          <cell r="F2652">
            <v>2500</v>
          </cell>
          <cell r="G2652">
            <v>2250</v>
          </cell>
          <cell r="H2652">
            <v>2025</v>
          </cell>
        </row>
        <row r="2653">
          <cell r="A2653">
            <v>33070303800</v>
          </cell>
          <cell r="B2653" t="str">
            <v>植入式给药装置置入术</v>
          </cell>
          <cell r="C2653" t="str">
            <v>消毒铺巾，麻醉，选择合适穿刺部位（锁骨下静脉、颈内静脉或股静脉等）进行穿刺，置入导丝、扩张鞘，置入导管，确认导管留置位置；手术切开，扩张皮下，制作皮下囊袋，植入植入式给药装置（药盒），经皮下隧道，连接导管和药盒，回抽血液及冲封管，皮肤切口缝合</v>
          </cell>
          <cell r="D2653" t="str">
            <v>植入式给药装置</v>
          </cell>
          <cell r="E2653" t="str">
            <v>次</v>
          </cell>
          <cell r="F2653">
            <v>700</v>
          </cell>
          <cell r="G2653">
            <v>630</v>
          </cell>
          <cell r="H2653">
            <v>567</v>
          </cell>
          <cell r="I2653" t="str">
            <v>限长期（三个月及以上）输注细胞毒性等刺激性药物；短肠综合征等需长期（三个月及以上）输注肠外营养制剂；需反复输注血液制品或频繁血液采样监测的患者。</v>
          </cell>
        </row>
        <row r="2654">
          <cell r="A2654">
            <v>33070303801</v>
          </cell>
          <cell r="B2654" t="str">
            <v>植入式给药装置取出术</v>
          </cell>
        </row>
        <row r="2654">
          <cell r="E2654" t="str">
            <v>次</v>
          </cell>
          <cell r="F2654">
            <v>100</v>
          </cell>
          <cell r="G2654">
            <v>90</v>
          </cell>
          <cell r="H2654">
            <v>81</v>
          </cell>
        </row>
        <row r="2655">
          <cell r="A2655">
            <v>3308</v>
          </cell>
          <cell r="B2655" t="str">
            <v>8．心脏及血管系统手术</v>
          </cell>
        </row>
        <row r="2655">
          <cell r="D2655" t="str">
            <v>特殊缝线</v>
          </cell>
        </row>
        <row r="2656">
          <cell r="A2656">
            <v>330801</v>
          </cell>
          <cell r="B2656" t="str">
            <v>心瓣膜和心间隔手术</v>
          </cell>
        </row>
        <row r="2657">
          <cell r="A2657">
            <v>33080100100</v>
          </cell>
          <cell r="B2657" t="str">
            <v>二尖瓣闭式扩张术</v>
          </cell>
          <cell r="C2657" t="str">
            <v>含左右径路</v>
          </cell>
        </row>
        <row r="2657">
          <cell r="E2657" t="str">
            <v>次</v>
          </cell>
          <cell r="F2657">
            <v>1830</v>
          </cell>
          <cell r="G2657">
            <v>1665</v>
          </cell>
          <cell r="H2657">
            <v>1495</v>
          </cell>
        </row>
        <row r="2658">
          <cell r="A2658">
            <v>33080100200</v>
          </cell>
          <cell r="B2658" t="str">
            <v>二尖瓣直视成形术</v>
          </cell>
          <cell r="C2658" t="str">
            <v>指各种类型的二尖瓣狭窄或／和关闭不全的瓣膜的处理</v>
          </cell>
        </row>
        <row r="2658">
          <cell r="E2658" t="str">
            <v>次</v>
          </cell>
          <cell r="F2658">
            <v>3618</v>
          </cell>
          <cell r="G2658">
            <v>3272</v>
          </cell>
          <cell r="H2658">
            <v>2939</v>
          </cell>
        </row>
        <row r="2659">
          <cell r="A2659">
            <v>33080100201</v>
          </cell>
          <cell r="B2659" t="str">
            <v>经胸腔镜二尖瓣成形术</v>
          </cell>
          <cell r="C2659" t="str">
            <v>胸腔镜辅助下，经右侧腋下小切口，通过修复瓣叶裂缺，置入人工瓣环、构建人工腱索等手段修复心脏二尖瓣</v>
          </cell>
          <cell r="D2659" t="str">
            <v>瓣膜环</v>
          </cell>
          <cell r="E2659" t="str">
            <v>次</v>
          </cell>
          <cell r="F2659">
            <v>9650</v>
          </cell>
          <cell r="G2659">
            <v>8685</v>
          </cell>
          <cell r="H2659">
            <v>7817</v>
          </cell>
        </row>
        <row r="2660">
          <cell r="A2660">
            <v>33080100300</v>
          </cell>
          <cell r="B2660" t="str">
            <v>二尖瓣替换术</v>
          </cell>
          <cell r="C2660" t="str">
            <v>指保留部分或全部二尖瓣装置</v>
          </cell>
        </row>
        <row r="2660">
          <cell r="E2660" t="str">
            <v>次</v>
          </cell>
          <cell r="F2660">
            <v>6557</v>
          </cell>
          <cell r="G2660">
            <v>5958</v>
          </cell>
          <cell r="H2660">
            <v>5360</v>
          </cell>
        </row>
        <row r="2661">
          <cell r="A2661">
            <v>33080100400</v>
          </cell>
          <cell r="B2661" t="str">
            <v>三尖瓣直视成形术</v>
          </cell>
        </row>
        <row r="2661">
          <cell r="E2661" t="str">
            <v>次</v>
          </cell>
          <cell r="F2661">
            <v>6557</v>
          </cell>
          <cell r="G2661">
            <v>5958</v>
          </cell>
          <cell r="H2661">
            <v>5360</v>
          </cell>
        </row>
        <row r="2662">
          <cell r="A2662">
            <v>33080100500</v>
          </cell>
          <cell r="B2662" t="str">
            <v>三尖瓣置换术</v>
          </cell>
        </row>
        <row r="2662">
          <cell r="E2662" t="str">
            <v>次</v>
          </cell>
          <cell r="F2662">
            <v>6557</v>
          </cell>
          <cell r="G2662">
            <v>5958</v>
          </cell>
          <cell r="H2662">
            <v>5360</v>
          </cell>
        </row>
        <row r="2663">
          <cell r="A2663">
            <v>33080100600</v>
          </cell>
          <cell r="B2663" t="str">
            <v>三尖瓣下移畸形矫治术(Ebstein畸形矫治术)</v>
          </cell>
          <cell r="C2663" t="str">
            <v>含房缺修补、房化右室折叠或切除、三尖瓣成形术</v>
          </cell>
        </row>
        <row r="2663">
          <cell r="E2663" t="str">
            <v>次</v>
          </cell>
          <cell r="F2663">
            <v>5905</v>
          </cell>
          <cell r="G2663">
            <v>5360</v>
          </cell>
          <cell r="H2663">
            <v>3498</v>
          </cell>
        </row>
        <row r="2664">
          <cell r="A2664">
            <v>33080100700</v>
          </cell>
          <cell r="B2664" t="str">
            <v>主动脉瓣上狭窄矫治术</v>
          </cell>
          <cell r="C2664" t="str">
            <v>含狭窄切除、补片扩大成形</v>
          </cell>
        </row>
        <row r="2664">
          <cell r="E2664" t="str">
            <v>次</v>
          </cell>
          <cell r="F2664">
            <v>4930</v>
          </cell>
          <cell r="G2664">
            <v>4480</v>
          </cell>
          <cell r="H2664">
            <v>4030</v>
          </cell>
        </row>
        <row r="2665">
          <cell r="A2665">
            <v>33080100800</v>
          </cell>
          <cell r="B2665" t="str">
            <v>主动脉瓣直视成形术</v>
          </cell>
        </row>
        <row r="2665">
          <cell r="E2665" t="str">
            <v>次</v>
          </cell>
          <cell r="F2665">
            <v>4930</v>
          </cell>
          <cell r="G2665">
            <v>4480</v>
          </cell>
          <cell r="H2665">
            <v>4030</v>
          </cell>
        </row>
        <row r="2666">
          <cell r="A2666">
            <v>33080100900</v>
          </cell>
          <cell r="B2666" t="str">
            <v>主动脉瓣置换术</v>
          </cell>
        </row>
        <row r="2666">
          <cell r="E2666" t="str">
            <v>次</v>
          </cell>
          <cell r="F2666">
            <v>6557</v>
          </cell>
          <cell r="G2666">
            <v>5958</v>
          </cell>
          <cell r="H2666">
            <v>5360</v>
          </cell>
        </row>
        <row r="2667">
          <cell r="A2667">
            <v>33080100901</v>
          </cell>
          <cell r="B2667" t="str">
            <v>经导管主动脉瓣置换术</v>
          </cell>
          <cell r="C2667" t="str">
            <v>含DSA操作</v>
          </cell>
        </row>
        <row r="2667">
          <cell r="E2667" t="str">
            <v>次</v>
          </cell>
          <cell r="F2667">
            <v>5280</v>
          </cell>
          <cell r="G2667">
            <v>4930</v>
          </cell>
          <cell r="H2667">
            <v>4030</v>
          </cell>
          <cell r="I2667" t="str">
            <v>术中使用可吸收缝线、血管闭（缝）合器、球囊、导丝、鞘、导管、异物抓捕器可单独收费</v>
          </cell>
        </row>
        <row r="2668">
          <cell r="A2668">
            <v>33080101000</v>
          </cell>
          <cell r="B2668" t="str">
            <v>自体肺动脉瓣替换主动脉瓣术(ROSS手术)</v>
          </cell>
        </row>
        <row r="2668">
          <cell r="E2668" t="str">
            <v>次</v>
          </cell>
          <cell r="F2668">
            <v>4930</v>
          </cell>
          <cell r="G2668">
            <v>4480</v>
          </cell>
          <cell r="H2668">
            <v>4030</v>
          </cell>
        </row>
        <row r="2669">
          <cell r="A2669">
            <v>33080101100</v>
          </cell>
          <cell r="B2669" t="str">
            <v>肺动脉瓣置换术</v>
          </cell>
        </row>
        <row r="2669">
          <cell r="E2669" t="str">
            <v>次</v>
          </cell>
          <cell r="F2669">
            <v>4930</v>
          </cell>
          <cell r="G2669">
            <v>4480</v>
          </cell>
          <cell r="H2669">
            <v>4030</v>
          </cell>
        </row>
        <row r="2670">
          <cell r="A2670">
            <v>33080101101</v>
          </cell>
          <cell r="B2670" t="str">
            <v>多瓣膜置换术或成形术</v>
          </cell>
        </row>
        <row r="2670">
          <cell r="E2670" t="str">
            <v>次</v>
          </cell>
          <cell r="F2670">
            <v>4930</v>
          </cell>
          <cell r="G2670">
            <v>4480</v>
          </cell>
          <cell r="H2670">
            <v>4030</v>
          </cell>
        </row>
        <row r="2671">
          <cell r="A2671">
            <v>33080101200</v>
          </cell>
          <cell r="B2671" t="str">
            <v>肺动脉瓣狭窄矫治术</v>
          </cell>
          <cell r="C2671" t="str">
            <v>含肺动脉扩大补片、肺动脉瓣交界切开(或瓣成形)、右室流出道重建术</v>
          </cell>
        </row>
        <row r="2671">
          <cell r="E2671" t="str">
            <v>次</v>
          </cell>
          <cell r="F2671">
            <v>3850</v>
          </cell>
          <cell r="G2671">
            <v>3500</v>
          </cell>
          <cell r="H2671">
            <v>3150</v>
          </cell>
        </row>
        <row r="2672">
          <cell r="A2672">
            <v>33080101300</v>
          </cell>
          <cell r="B2672" t="str">
            <v>小切口瓣膜置换术</v>
          </cell>
        </row>
        <row r="2672">
          <cell r="E2672" t="str">
            <v>次</v>
          </cell>
          <cell r="F2672">
            <v>4930</v>
          </cell>
          <cell r="G2672">
            <v>4480</v>
          </cell>
          <cell r="H2672">
            <v>4030</v>
          </cell>
        </row>
        <row r="2673">
          <cell r="A2673">
            <v>33080101400</v>
          </cell>
          <cell r="B2673" t="str">
            <v>双瓣置换术</v>
          </cell>
        </row>
        <row r="2673">
          <cell r="E2673" t="str">
            <v>次</v>
          </cell>
          <cell r="F2673">
            <v>7390</v>
          </cell>
          <cell r="G2673">
            <v>6720</v>
          </cell>
          <cell r="H2673">
            <v>6050</v>
          </cell>
        </row>
        <row r="2674">
          <cell r="A2674">
            <v>33080101500</v>
          </cell>
          <cell r="B2674" t="str">
            <v>瓣周漏修补术</v>
          </cell>
        </row>
        <row r="2674">
          <cell r="E2674" t="str">
            <v>次</v>
          </cell>
          <cell r="F2674">
            <v>7390</v>
          </cell>
          <cell r="G2674">
            <v>6720</v>
          </cell>
          <cell r="H2674">
            <v>6050</v>
          </cell>
        </row>
        <row r="2675">
          <cell r="A2675">
            <v>33080101600</v>
          </cell>
          <cell r="B2675" t="str">
            <v>房间隔造口术(Blabock-Hanlon手术)</v>
          </cell>
          <cell r="C2675" t="str">
            <v>含切除术</v>
          </cell>
        </row>
        <row r="2675">
          <cell r="E2675" t="str">
            <v>次</v>
          </cell>
          <cell r="F2675">
            <v>5280</v>
          </cell>
          <cell r="G2675">
            <v>4752</v>
          </cell>
          <cell r="H2675">
            <v>4276.8</v>
          </cell>
        </row>
        <row r="2676">
          <cell r="A2676">
            <v>33080101700</v>
          </cell>
          <cell r="B2676" t="str">
            <v>房间隔缺损修补术</v>
          </cell>
          <cell r="C2676" t="str">
            <v>指Ⅰ、Ⅱ孔房缺</v>
          </cell>
          <cell r="D2676" t="str">
            <v>一次性封堵器</v>
          </cell>
          <cell r="E2676" t="str">
            <v>次</v>
          </cell>
          <cell r="F2676">
            <v>5254</v>
          </cell>
          <cell r="G2676">
            <v>4761</v>
          </cell>
          <cell r="H2676">
            <v>4283</v>
          </cell>
        </row>
        <row r="2677">
          <cell r="A2677">
            <v>33080101701</v>
          </cell>
          <cell r="B2677" t="str">
            <v>单心房间隔再造术</v>
          </cell>
        </row>
        <row r="2677">
          <cell r="D2677" t="str">
            <v>一次性封堵器</v>
          </cell>
          <cell r="E2677" t="str">
            <v>次</v>
          </cell>
          <cell r="F2677">
            <v>3950</v>
          </cell>
          <cell r="G2677">
            <v>3580</v>
          </cell>
          <cell r="H2677">
            <v>3220</v>
          </cell>
        </row>
        <row r="2678">
          <cell r="A2678">
            <v>33080101800</v>
          </cell>
          <cell r="B2678" t="str">
            <v>室间隔缺损直视修补术</v>
          </cell>
          <cell r="C2678" t="str">
            <v>含缝合法</v>
          </cell>
          <cell r="D2678" t="str">
            <v>一次性封堵器</v>
          </cell>
          <cell r="E2678" t="str">
            <v>次</v>
          </cell>
          <cell r="F2678">
            <v>5254</v>
          </cell>
          <cell r="G2678">
            <v>4761</v>
          </cell>
          <cell r="H2678">
            <v>4283</v>
          </cell>
        </row>
        <row r="2679">
          <cell r="A2679">
            <v>33080101900</v>
          </cell>
          <cell r="B2679" t="str">
            <v>部分型心内膜垫缺损矫治术</v>
          </cell>
        </row>
        <row r="2679">
          <cell r="E2679" t="str">
            <v>次</v>
          </cell>
          <cell r="F2679">
            <v>3950</v>
          </cell>
          <cell r="G2679">
            <v>3580</v>
          </cell>
          <cell r="H2679">
            <v>3220</v>
          </cell>
        </row>
        <row r="2680">
          <cell r="A2680">
            <v>33080102000</v>
          </cell>
          <cell r="B2680" t="str">
            <v>完全型心内膜垫缺损矫治术</v>
          </cell>
        </row>
        <row r="2680">
          <cell r="E2680" t="str">
            <v>次</v>
          </cell>
          <cell r="F2680">
            <v>5900</v>
          </cell>
          <cell r="G2680">
            <v>5370</v>
          </cell>
          <cell r="H2680">
            <v>4840</v>
          </cell>
        </row>
        <row r="2681">
          <cell r="A2681">
            <v>33080102100</v>
          </cell>
          <cell r="B2681" t="str">
            <v>卵园孔修补术</v>
          </cell>
        </row>
        <row r="2681">
          <cell r="E2681" t="str">
            <v>次</v>
          </cell>
          <cell r="F2681">
            <v>3950</v>
          </cell>
          <cell r="G2681">
            <v>3580</v>
          </cell>
          <cell r="H2681">
            <v>3220</v>
          </cell>
        </row>
        <row r="2682">
          <cell r="A2682">
            <v>33080102200</v>
          </cell>
          <cell r="B2682" t="str">
            <v>法鲁氏三联症根治术</v>
          </cell>
          <cell r="C2682" t="str">
            <v>含右室流出道扩大、疏通、房缺修补术</v>
          </cell>
        </row>
        <row r="2682">
          <cell r="E2682" t="str">
            <v>次</v>
          </cell>
          <cell r="F2682">
            <v>5700</v>
          </cell>
          <cell r="G2682">
            <v>5180</v>
          </cell>
          <cell r="H2682">
            <v>4660</v>
          </cell>
        </row>
        <row r="2683">
          <cell r="A2683">
            <v>33080102600</v>
          </cell>
          <cell r="B2683" t="str">
            <v>复合性先天性心脏畸形矫治术</v>
          </cell>
          <cell r="C2683" t="str">
            <v>含完全型心内膜垫缺损合并右室双出口或法鲁氏四联症的根治术等</v>
          </cell>
        </row>
        <row r="2683">
          <cell r="E2683" t="str">
            <v>次</v>
          </cell>
          <cell r="F2683">
            <v>7390</v>
          </cell>
          <cell r="G2683">
            <v>6720</v>
          </cell>
          <cell r="H2683">
            <v>6050</v>
          </cell>
        </row>
        <row r="2684">
          <cell r="A2684">
            <v>33080102700</v>
          </cell>
          <cell r="B2684" t="str">
            <v>三房心矫治术</v>
          </cell>
          <cell r="C2684" t="str">
            <v>含房间隔缺损修补术及二尖瓣上隔膜切除术</v>
          </cell>
        </row>
        <row r="2684">
          <cell r="E2684" t="str">
            <v>次</v>
          </cell>
          <cell r="F2684">
            <v>5420</v>
          </cell>
          <cell r="G2684">
            <v>4930</v>
          </cell>
          <cell r="H2684">
            <v>4440</v>
          </cell>
        </row>
        <row r="2685">
          <cell r="A2685">
            <v>33080102800</v>
          </cell>
          <cell r="B2685" t="str">
            <v>单心室分隔术</v>
          </cell>
        </row>
        <row r="2685">
          <cell r="E2685" t="str">
            <v>次</v>
          </cell>
          <cell r="F2685">
            <v>4440</v>
          </cell>
          <cell r="G2685">
            <v>4030</v>
          </cell>
          <cell r="H2685">
            <v>3630</v>
          </cell>
        </row>
        <row r="2686">
          <cell r="A2686">
            <v>33080102801</v>
          </cell>
          <cell r="B2686" t="str">
            <v>右室双腔心矫治术</v>
          </cell>
        </row>
        <row r="2686">
          <cell r="E2686" t="str">
            <v>次</v>
          </cell>
          <cell r="F2686">
            <v>4440</v>
          </cell>
          <cell r="G2686">
            <v>4030</v>
          </cell>
          <cell r="H2686">
            <v>3630</v>
          </cell>
        </row>
        <row r="2687">
          <cell r="A2687">
            <v>330802</v>
          </cell>
          <cell r="B2687" t="str">
            <v>心脏血管手术</v>
          </cell>
        </row>
        <row r="2687">
          <cell r="D2687" t="str">
            <v>冠脉胸撑、分流铨、冠脉阻断针、打洞器、瓣膜刀</v>
          </cell>
        </row>
        <row r="2688">
          <cell r="A2688">
            <v>33080200100</v>
          </cell>
          <cell r="B2688" t="str">
            <v>冠状动静脉瘘修补术</v>
          </cell>
        </row>
        <row r="2688">
          <cell r="E2688" t="str">
            <v>次</v>
          </cell>
          <cell r="F2688">
            <v>4752</v>
          </cell>
          <cell r="G2688">
            <v>4276.8</v>
          </cell>
          <cell r="H2688">
            <v>3849.12</v>
          </cell>
        </row>
        <row r="2689">
          <cell r="A2689">
            <v>33080200101</v>
          </cell>
          <cell r="B2689" t="str">
            <v>冠状动脉到各个心脏部位瘘的闭合手术</v>
          </cell>
        </row>
        <row r="2689">
          <cell r="E2689" t="str">
            <v>次</v>
          </cell>
          <cell r="F2689">
            <v>4752</v>
          </cell>
          <cell r="G2689">
            <v>4276.8</v>
          </cell>
          <cell r="H2689">
            <v>3849.12</v>
          </cell>
        </row>
        <row r="2690">
          <cell r="A2690">
            <v>33080200200</v>
          </cell>
          <cell r="B2690" t="str">
            <v>冠状动脉起源异常矫治术</v>
          </cell>
        </row>
        <row r="2690">
          <cell r="E2690" t="str">
            <v>次</v>
          </cell>
          <cell r="F2690">
            <v>8300</v>
          </cell>
          <cell r="G2690">
            <v>7470</v>
          </cell>
          <cell r="H2690">
            <v>6723</v>
          </cell>
        </row>
        <row r="2691">
          <cell r="A2691">
            <v>33080200300</v>
          </cell>
          <cell r="B2691" t="str">
            <v>冠状动脉搭桥术</v>
          </cell>
          <cell r="C2691" t="str">
            <v>含搭桥血管材料的获取术</v>
          </cell>
        </row>
        <row r="2691">
          <cell r="E2691" t="str">
            <v>支</v>
          </cell>
          <cell r="F2691">
            <v>10500</v>
          </cell>
          <cell r="G2691">
            <v>9450</v>
          </cell>
          <cell r="H2691">
            <v>8505</v>
          </cell>
          <cell r="I2691" t="str">
            <v>单位“支”表示每支吻合血管</v>
          </cell>
        </row>
        <row r="2692">
          <cell r="A2692">
            <v>33080200400</v>
          </cell>
          <cell r="B2692" t="str">
            <v>冠脉搭桥+换瓣术</v>
          </cell>
        </row>
        <row r="2692">
          <cell r="E2692" t="str">
            <v>支</v>
          </cell>
          <cell r="F2692">
            <v>9900</v>
          </cell>
          <cell r="G2692">
            <v>8910</v>
          </cell>
          <cell r="H2692">
            <v>8019</v>
          </cell>
          <cell r="I2692" t="str">
            <v>单位“支”表示每支吻合血管</v>
          </cell>
        </row>
        <row r="2693">
          <cell r="A2693">
            <v>33080200401</v>
          </cell>
          <cell r="B2693" t="str">
            <v>冠脉搭桥+瓣成形术</v>
          </cell>
        </row>
        <row r="2693">
          <cell r="E2693" t="str">
            <v>支</v>
          </cell>
          <cell r="F2693">
            <v>9900</v>
          </cell>
          <cell r="G2693">
            <v>8910</v>
          </cell>
          <cell r="H2693">
            <v>8019</v>
          </cell>
          <cell r="I2693" t="str">
            <v>单位“支”表示每支吻合血管</v>
          </cell>
        </row>
        <row r="2694">
          <cell r="A2694">
            <v>33080200500</v>
          </cell>
          <cell r="B2694" t="str">
            <v>冠脉搭桥+人工血管置换术</v>
          </cell>
        </row>
        <row r="2694">
          <cell r="E2694" t="str">
            <v>支</v>
          </cell>
          <cell r="F2694">
            <v>9900</v>
          </cell>
          <cell r="G2694">
            <v>8910</v>
          </cell>
          <cell r="H2694">
            <v>8019</v>
          </cell>
          <cell r="I2694" t="str">
            <v>单位“支”表示每支吻合血管</v>
          </cell>
        </row>
        <row r="2695">
          <cell r="A2695">
            <v>33080200600</v>
          </cell>
          <cell r="B2695" t="str">
            <v>非体外循环冠状动脉搭桥术</v>
          </cell>
        </row>
        <row r="2695">
          <cell r="E2695" t="str">
            <v>支</v>
          </cell>
          <cell r="F2695">
            <v>9400</v>
          </cell>
          <cell r="G2695">
            <v>8460</v>
          </cell>
          <cell r="H2695">
            <v>7614</v>
          </cell>
          <cell r="I2695" t="str">
            <v>单位“支”表示每支吻合血管</v>
          </cell>
        </row>
        <row r="2696">
          <cell r="A2696">
            <v>33080200700</v>
          </cell>
          <cell r="B2696" t="str">
            <v>小切口冠状动脉搭桥术</v>
          </cell>
        </row>
        <row r="2696">
          <cell r="E2696" t="str">
            <v>支</v>
          </cell>
          <cell r="F2696">
            <v>8900</v>
          </cell>
          <cell r="G2696">
            <v>8010</v>
          </cell>
          <cell r="H2696">
            <v>7209</v>
          </cell>
          <cell r="I2696" t="str">
            <v>单位“支”表示每支吻合血管</v>
          </cell>
        </row>
        <row r="2697">
          <cell r="A2697">
            <v>33080200701</v>
          </cell>
          <cell r="B2697" t="str">
            <v>经胸腔镜取乳内动脉术</v>
          </cell>
        </row>
        <row r="2697">
          <cell r="E2697" t="str">
            <v>支</v>
          </cell>
          <cell r="F2697">
            <v>8900</v>
          </cell>
          <cell r="G2697">
            <v>8010</v>
          </cell>
          <cell r="H2697">
            <v>7209</v>
          </cell>
          <cell r="I2697" t="str">
            <v>单位“支”表示每支吻合血管</v>
          </cell>
        </row>
        <row r="2698">
          <cell r="A2698">
            <v>33080200800</v>
          </cell>
          <cell r="B2698" t="str">
            <v>冠状动脉内膜切除术</v>
          </cell>
        </row>
        <row r="2698">
          <cell r="E2698" t="str">
            <v>次</v>
          </cell>
          <cell r="F2698">
            <v>5400</v>
          </cell>
          <cell r="G2698">
            <v>4860</v>
          </cell>
          <cell r="H2698">
            <v>4374</v>
          </cell>
        </row>
        <row r="2699">
          <cell r="A2699">
            <v>33080200900</v>
          </cell>
          <cell r="B2699" t="str">
            <v>肺动静脉瘘结扎术</v>
          </cell>
        </row>
        <row r="2699">
          <cell r="E2699" t="str">
            <v>次</v>
          </cell>
          <cell r="F2699">
            <v>2770</v>
          </cell>
          <cell r="G2699">
            <v>2520</v>
          </cell>
          <cell r="H2699">
            <v>2270</v>
          </cell>
        </row>
        <row r="2700">
          <cell r="A2700">
            <v>33080201000</v>
          </cell>
          <cell r="B2700" t="str">
            <v>冠状静脉窦无顶综合征矫治术</v>
          </cell>
        </row>
        <row r="2700">
          <cell r="E2700" t="str">
            <v>次</v>
          </cell>
          <cell r="F2700">
            <v>2770</v>
          </cell>
          <cell r="G2700">
            <v>2520</v>
          </cell>
          <cell r="H2700">
            <v>2270</v>
          </cell>
        </row>
        <row r="2701">
          <cell r="A2701">
            <v>33080201100</v>
          </cell>
          <cell r="B2701" t="str">
            <v>上腔静脉肺动脉吻合术(双向Glenn)</v>
          </cell>
        </row>
        <row r="2701">
          <cell r="E2701" t="str">
            <v>每侧</v>
          </cell>
          <cell r="F2701">
            <v>3860</v>
          </cell>
          <cell r="G2701">
            <v>3510</v>
          </cell>
          <cell r="H2701">
            <v>3160</v>
          </cell>
        </row>
        <row r="2702">
          <cell r="A2702">
            <v>33080201200</v>
          </cell>
          <cell r="B2702" t="str">
            <v>肺动脉环缩术</v>
          </cell>
        </row>
        <row r="2702">
          <cell r="E2702" t="str">
            <v>次</v>
          </cell>
          <cell r="F2702">
            <v>1943</v>
          </cell>
          <cell r="G2702">
            <v>1748.7</v>
          </cell>
          <cell r="H2702">
            <v>1573.83</v>
          </cell>
        </row>
        <row r="2703">
          <cell r="A2703">
            <v>33080201300</v>
          </cell>
          <cell r="B2703" t="str">
            <v>肺动脉栓塞摘除术</v>
          </cell>
        </row>
        <row r="2703">
          <cell r="E2703" t="str">
            <v>次</v>
          </cell>
          <cell r="F2703">
            <v>2773</v>
          </cell>
          <cell r="G2703">
            <v>2495.7</v>
          </cell>
          <cell r="H2703">
            <v>2246.13</v>
          </cell>
        </row>
        <row r="2704">
          <cell r="A2704">
            <v>33080201400</v>
          </cell>
          <cell r="B2704" t="str">
            <v>动脉导管闭合术</v>
          </cell>
          <cell r="C2704" t="str">
            <v>含导管结扎、切断、缝合</v>
          </cell>
        </row>
        <row r="2704">
          <cell r="E2704" t="str">
            <v>次</v>
          </cell>
          <cell r="F2704">
            <v>1720</v>
          </cell>
          <cell r="G2704">
            <v>1560</v>
          </cell>
          <cell r="H2704">
            <v>1400</v>
          </cell>
        </row>
        <row r="2705">
          <cell r="A2705">
            <v>33080201500</v>
          </cell>
          <cell r="B2705" t="str">
            <v>主肺动脉窗修补术</v>
          </cell>
        </row>
        <row r="2705">
          <cell r="E2705" t="str">
            <v>次</v>
          </cell>
          <cell r="F2705">
            <v>2210</v>
          </cell>
          <cell r="G2705">
            <v>2010</v>
          </cell>
          <cell r="H2705">
            <v>1820</v>
          </cell>
        </row>
        <row r="2706">
          <cell r="A2706">
            <v>33080201600</v>
          </cell>
          <cell r="B2706" t="str">
            <v>先天性心脏病体肺动脉分流术</v>
          </cell>
          <cell r="C2706" t="str">
            <v>指经典、改良各种术式</v>
          </cell>
        </row>
        <row r="2706">
          <cell r="E2706" t="str">
            <v>次</v>
          </cell>
          <cell r="F2706">
            <v>2770</v>
          </cell>
          <cell r="G2706">
            <v>2520</v>
          </cell>
          <cell r="H2706">
            <v>2270</v>
          </cell>
        </row>
        <row r="2707">
          <cell r="A2707">
            <v>33080201700</v>
          </cell>
          <cell r="B2707" t="str">
            <v>全腔肺动脉吻合术</v>
          </cell>
          <cell r="C2707" t="str">
            <v>含双向Glenn手术、下腔静脉到肺动脉内隧道或外通道手术</v>
          </cell>
        </row>
        <row r="2707">
          <cell r="E2707" t="str">
            <v>次</v>
          </cell>
          <cell r="F2707">
            <v>3330</v>
          </cell>
          <cell r="G2707">
            <v>3020</v>
          </cell>
          <cell r="H2707">
            <v>2710</v>
          </cell>
        </row>
        <row r="2708">
          <cell r="A2708">
            <v>33080201800</v>
          </cell>
          <cell r="B2708" t="str">
            <v>右室双出口矫治术</v>
          </cell>
          <cell r="C2708" t="str">
            <v>含内隧道或内通道或左室流出道成形及右室流出道成形术、右心室漏斗部狭窄松解术</v>
          </cell>
        </row>
        <row r="2708">
          <cell r="E2708" t="str">
            <v>次</v>
          </cell>
          <cell r="F2708">
            <v>4150</v>
          </cell>
          <cell r="G2708">
            <v>3780</v>
          </cell>
          <cell r="H2708">
            <v>3400</v>
          </cell>
        </row>
        <row r="2709">
          <cell r="A2709">
            <v>33080201900</v>
          </cell>
          <cell r="B2709" t="str">
            <v>肺动脉闭锁矫治术</v>
          </cell>
          <cell r="C2709" t="str">
            <v>含右室肺动脉连接重建、肺动脉重建或成形、异常体肺血管切断</v>
          </cell>
        </row>
        <row r="2709">
          <cell r="E2709" t="str">
            <v>次</v>
          </cell>
          <cell r="F2709">
            <v>4720</v>
          </cell>
          <cell r="G2709">
            <v>4280</v>
          </cell>
          <cell r="H2709">
            <v>3850</v>
          </cell>
        </row>
        <row r="2710">
          <cell r="A2710">
            <v>33080202000</v>
          </cell>
          <cell r="B2710" t="str">
            <v>部分型肺静脉畸形引流矫治术</v>
          </cell>
        </row>
        <row r="2710">
          <cell r="E2710" t="str">
            <v>次</v>
          </cell>
          <cell r="F2710">
            <v>3330</v>
          </cell>
          <cell r="G2710">
            <v>3020</v>
          </cell>
          <cell r="H2710">
            <v>2710</v>
          </cell>
        </row>
        <row r="2711">
          <cell r="A2711">
            <v>33080202100</v>
          </cell>
          <cell r="B2711" t="str">
            <v>完全型肺静脉畸形引流矫治术</v>
          </cell>
          <cell r="C2711" t="str">
            <v>指心上型、心下型及心内型、混合型</v>
          </cell>
        </row>
        <row r="2711">
          <cell r="E2711" t="str">
            <v>次</v>
          </cell>
          <cell r="F2711">
            <v>3470</v>
          </cell>
          <cell r="G2711">
            <v>3150</v>
          </cell>
          <cell r="H2711">
            <v>2840</v>
          </cell>
        </row>
        <row r="2712">
          <cell r="A2712">
            <v>33080202200</v>
          </cell>
          <cell r="B2712" t="str">
            <v>体静脉引流入肺静脉侧心房矫治术</v>
          </cell>
        </row>
        <row r="2712">
          <cell r="E2712" t="str">
            <v>次</v>
          </cell>
          <cell r="F2712">
            <v>2770</v>
          </cell>
          <cell r="G2712">
            <v>2520</v>
          </cell>
          <cell r="H2712">
            <v>2270</v>
          </cell>
        </row>
        <row r="2713">
          <cell r="A2713">
            <v>33080202300</v>
          </cell>
          <cell r="B2713" t="str">
            <v>主动脉缩窄矫治术</v>
          </cell>
          <cell r="C2713" t="str">
            <v>含主动脉补片成形、左锁骨下动脉反转修复缩窄、人工血管移植或旁路移植或直接吻合术</v>
          </cell>
        </row>
        <row r="2713">
          <cell r="E2713" t="str">
            <v>次</v>
          </cell>
          <cell r="F2713">
            <v>3330</v>
          </cell>
          <cell r="G2713">
            <v>3020</v>
          </cell>
          <cell r="H2713">
            <v>2710</v>
          </cell>
        </row>
        <row r="2714">
          <cell r="A2714">
            <v>33080202400</v>
          </cell>
          <cell r="B2714" t="str">
            <v>左室流出道狭窄疏通术</v>
          </cell>
          <cell r="C2714" t="str">
            <v>含主动脉瓣下肌性、膜性狭窄的切除、肥厚性梗阻性心肌病的肌肉切除疏通</v>
          </cell>
        </row>
        <row r="2714">
          <cell r="E2714" t="str">
            <v>次</v>
          </cell>
          <cell r="F2714">
            <v>3330</v>
          </cell>
          <cell r="G2714">
            <v>3020</v>
          </cell>
          <cell r="H2714">
            <v>2710</v>
          </cell>
        </row>
        <row r="2715">
          <cell r="A2715">
            <v>33080202500</v>
          </cell>
          <cell r="B2715" t="str">
            <v>主动脉根部替换术</v>
          </cell>
          <cell r="C2715" t="str">
            <v>含Bentall手术(主动脉瓣替换、升主动脉替换和左右冠脉移植术)等</v>
          </cell>
        </row>
        <row r="2715">
          <cell r="E2715" t="str">
            <v>次</v>
          </cell>
          <cell r="F2715">
            <v>3330</v>
          </cell>
          <cell r="G2715">
            <v>3020</v>
          </cell>
          <cell r="H2715">
            <v>2710</v>
          </cell>
        </row>
        <row r="2716">
          <cell r="A2716">
            <v>33080202600</v>
          </cell>
          <cell r="B2716" t="str">
            <v>保留瓣膜的主动脉根部替换术</v>
          </cell>
          <cell r="C2716" t="str">
            <v>含Darid Yacuob手术</v>
          </cell>
        </row>
        <row r="2716">
          <cell r="E2716" t="str">
            <v>次</v>
          </cell>
          <cell r="F2716">
            <v>4150</v>
          </cell>
          <cell r="G2716">
            <v>3780</v>
          </cell>
          <cell r="H2716">
            <v>3400</v>
          </cell>
        </row>
        <row r="2717">
          <cell r="A2717">
            <v>33080202700</v>
          </cell>
          <cell r="B2717" t="str">
            <v>细小主动脉根部加宽补片成形术</v>
          </cell>
          <cell r="C2717" t="str">
            <v>指各种类型的加宽方式</v>
          </cell>
        </row>
        <row r="2717">
          <cell r="E2717" t="str">
            <v>次</v>
          </cell>
          <cell r="F2717">
            <v>3330</v>
          </cell>
          <cell r="G2717">
            <v>3020</v>
          </cell>
          <cell r="H2717">
            <v>2710</v>
          </cell>
        </row>
        <row r="2718">
          <cell r="A2718">
            <v>33080202800</v>
          </cell>
          <cell r="B2718" t="str">
            <v>主动脉窦瘤破裂修补术</v>
          </cell>
        </row>
        <row r="2718">
          <cell r="E2718" t="str">
            <v>次</v>
          </cell>
          <cell r="F2718">
            <v>3330</v>
          </cell>
          <cell r="G2718">
            <v>3020</v>
          </cell>
          <cell r="H2718">
            <v>2710</v>
          </cell>
        </row>
        <row r="2719">
          <cell r="A2719">
            <v>33080202900</v>
          </cell>
          <cell r="B2719" t="str">
            <v>升主动脉替换术</v>
          </cell>
        </row>
        <row r="2719">
          <cell r="E2719" t="str">
            <v>次</v>
          </cell>
          <cell r="F2719">
            <v>3330</v>
          </cell>
          <cell r="G2719">
            <v>3020</v>
          </cell>
          <cell r="H2719">
            <v>2710</v>
          </cell>
        </row>
        <row r="2720">
          <cell r="A2720">
            <v>33080203000</v>
          </cell>
          <cell r="B2720" t="str">
            <v>升主动脉替换加主动脉瓣替换术</v>
          </cell>
        </row>
        <row r="2720">
          <cell r="E2720" t="str">
            <v>次</v>
          </cell>
          <cell r="F2720">
            <v>5540</v>
          </cell>
          <cell r="G2720">
            <v>5040</v>
          </cell>
          <cell r="H2720">
            <v>4540</v>
          </cell>
        </row>
        <row r="2721">
          <cell r="A2721">
            <v>33080203100</v>
          </cell>
          <cell r="B2721" t="str">
            <v>主动脉弓中断矫治术</v>
          </cell>
          <cell r="C2721" t="str">
            <v>含主动脉弓重建(如人工血管移植或直接吻合)、动脉导管闭合和室缺修补术</v>
          </cell>
        </row>
        <row r="2721">
          <cell r="E2721" t="str">
            <v>次</v>
          </cell>
          <cell r="F2721">
            <v>4150</v>
          </cell>
          <cell r="G2721">
            <v>3780</v>
          </cell>
          <cell r="H2721">
            <v>3400</v>
          </cell>
        </row>
        <row r="2722">
          <cell r="A2722">
            <v>33080203200</v>
          </cell>
          <cell r="B2722" t="str">
            <v>先天性心脏病主动脉弓部血管环切断术</v>
          </cell>
          <cell r="C2722" t="str">
            <v>含各种血管环及头臂分枝起源走行异常造成的食管、气管受压解除</v>
          </cell>
        </row>
        <row r="2722">
          <cell r="E2722" t="str">
            <v>次</v>
          </cell>
          <cell r="F2722">
            <v>3330</v>
          </cell>
          <cell r="G2722">
            <v>3020</v>
          </cell>
          <cell r="H2722">
            <v>2710</v>
          </cell>
        </row>
        <row r="2723">
          <cell r="A2723">
            <v>33080203300</v>
          </cell>
          <cell r="B2723" t="str">
            <v>主动脉弓置换术</v>
          </cell>
          <cell r="C2723" t="str">
            <v>含全弓、次全弓替换, 除主动脉瓣以外的胸主动脉</v>
          </cell>
        </row>
        <row r="2723">
          <cell r="E2723" t="str">
            <v>次</v>
          </cell>
          <cell r="F2723">
            <v>3330</v>
          </cell>
          <cell r="G2723">
            <v>3020</v>
          </cell>
          <cell r="H2723">
            <v>2710</v>
          </cell>
        </row>
        <row r="2724">
          <cell r="A2724">
            <v>33080203400</v>
          </cell>
          <cell r="B2724" t="str">
            <v>“象鼻子”技术</v>
          </cell>
          <cell r="C2724" t="str">
            <v>指弓降部或胸腹主动脉处的象鼻子技术</v>
          </cell>
        </row>
        <row r="2724">
          <cell r="E2724" t="str">
            <v>次</v>
          </cell>
          <cell r="F2724">
            <v>3330</v>
          </cell>
          <cell r="G2724">
            <v>3020</v>
          </cell>
          <cell r="H2724">
            <v>2710</v>
          </cell>
        </row>
        <row r="2725">
          <cell r="A2725">
            <v>33080203500</v>
          </cell>
          <cell r="B2725" t="str">
            <v>主动脉弓降部瘤切除人工血管置换术</v>
          </cell>
          <cell r="C2725" t="str">
            <v>含左锁骨下动脉、左颈总动脉重建</v>
          </cell>
        </row>
        <row r="2725">
          <cell r="E2725" t="str">
            <v>次</v>
          </cell>
          <cell r="F2725">
            <v>3330</v>
          </cell>
          <cell r="G2725">
            <v>3020</v>
          </cell>
          <cell r="H2725">
            <v>2710</v>
          </cell>
        </row>
        <row r="2726">
          <cell r="A2726">
            <v>33080203600</v>
          </cell>
          <cell r="B2726" t="str">
            <v>动脉调转术</v>
          </cell>
          <cell r="C2726" t="str">
            <v>指完全型大动脉转位、右室双出口</v>
          </cell>
        </row>
        <row r="2726">
          <cell r="E2726" t="str">
            <v>次</v>
          </cell>
          <cell r="F2726">
            <v>4150</v>
          </cell>
          <cell r="G2726">
            <v>3780</v>
          </cell>
          <cell r="H2726">
            <v>3400</v>
          </cell>
        </row>
        <row r="2727">
          <cell r="A2727">
            <v>33080203700</v>
          </cell>
          <cell r="B2727" t="str">
            <v>心房调转术</v>
          </cell>
          <cell r="C2727" t="str">
            <v>指各种改良的术式</v>
          </cell>
        </row>
        <row r="2727">
          <cell r="E2727" t="str">
            <v>次</v>
          </cell>
          <cell r="F2727">
            <v>3330</v>
          </cell>
          <cell r="G2727">
            <v>3020</v>
          </cell>
          <cell r="H2727">
            <v>2720</v>
          </cell>
        </row>
        <row r="2728">
          <cell r="A2728">
            <v>33080203800</v>
          </cell>
          <cell r="B2728" t="str">
            <v>双调转手术</v>
          </cell>
          <cell r="C2728" t="str">
            <v>指心房和心室或大动脉水平的各种组合的双调转手术</v>
          </cell>
        </row>
        <row r="2728">
          <cell r="E2728" t="str">
            <v>次</v>
          </cell>
          <cell r="F2728">
            <v>4980</v>
          </cell>
          <cell r="G2728">
            <v>4530</v>
          </cell>
          <cell r="H2728">
            <v>4080</v>
          </cell>
        </row>
        <row r="2729">
          <cell r="A2729">
            <v>33080203900</v>
          </cell>
          <cell r="B2729" t="str">
            <v>内外通道矫治手术</v>
          </cell>
          <cell r="C2729" t="str">
            <v>指大动脉转位或右室双出口等疾患的各种改良方式</v>
          </cell>
        </row>
        <row r="2729">
          <cell r="E2729" t="str">
            <v>次</v>
          </cell>
          <cell r="F2729">
            <v>4980</v>
          </cell>
          <cell r="G2729">
            <v>4530</v>
          </cell>
          <cell r="H2729">
            <v>4080</v>
          </cell>
        </row>
        <row r="2730">
          <cell r="A2730">
            <v>33080204000</v>
          </cell>
          <cell r="B2730" t="str">
            <v>房坦型手术</v>
          </cell>
          <cell r="C2730" t="str">
            <v>指用于单心室矫治；含经典房坦手术、各种改良的房坦手术及半Fontan手术等</v>
          </cell>
        </row>
        <row r="2730">
          <cell r="E2730" t="str">
            <v>次</v>
          </cell>
          <cell r="F2730">
            <v>4710</v>
          </cell>
          <cell r="G2730">
            <v>4280</v>
          </cell>
          <cell r="H2730">
            <v>3850</v>
          </cell>
        </row>
        <row r="2731">
          <cell r="A2731">
            <v>33080204100</v>
          </cell>
          <cell r="B2731" t="str">
            <v>矫正型大动脉转位伴发畸形矫治术</v>
          </cell>
          <cell r="C2731" t="str">
            <v>含室缺损修补术、肺动脉狭窄疏通术、左侧房室瓣成形术等</v>
          </cell>
        </row>
        <row r="2731">
          <cell r="E2731" t="str">
            <v>每部位</v>
          </cell>
          <cell r="F2731">
            <v>4980</v>
          </cell>
          <cell r="G2731">
            <v>4530</v>
          </cell>
          <cell r="H2731">
            <v>4080</v>
          </cell>
        </row>
        <row r="2732">
          <cell r="A2732">
            <v>33080204200</v>
          </cell>
          <cell r="B2732" t="str">
            <v>永存动脉干修复术</v>
          </cell>
        </row>
        <row r="2732">
          <cell r="E2732" t="str">
            <v>次</v>
          </cell>
          <cell r="F2732">
            <v>4980</v>
          </cell>
          <cell r="G2732">
            <v>4530</v>
          </cell>
          <cell r="H2732">
            <v>4080</v>
          </cell>
        </row>
        <row r="2733">
          <cell r="A2733">
            <v>33080204300</v>
          </cell>
          <cell r="B2733" t="str">
            <v>复合性人工血管置换术</v>
          </cell>
          <cell r="C2733" t="str">
            <v>指两种以上的重要术式，如主动脉根部置换术加主动脉弓部置换术加升主动脉置换术等</v>
          </cell>
        </row>
        <row r="2733">
          <cell r="E2733" t="str">
            <v>次</v>
          </cell>
          <cell r="F2733">
            <v>4150</v>
          </cell>
          <cell r="G2733">
            <v>3780</v>
          </cell>
          <cell r="H2733">
            <v>3400</v>
          </cell>
        </row>
        <row r="2734">
          <cell r="A2734">
            <v>33080204400</v>
          </cell>
          <cell r="B2734" t="str">
            <v>科诺手术</v>
          </cell>
          <cell r="C2734" t="str">
            <v>含左室流出道扩大、主动脉根部扩大、右室流出道扩大及主动脉瓣替换术</v>
          </cell>
        </row>
        <row r="2734">
          <cell r="E2734" t="str">
            <v>次</v>
          </cell>
          <cell r="F2734">
            <v>4710</v>
          </cell>
          <cell r="G2734">
            <v>4280</v>
          </cell>
          <cell r="H2734">
            <v>3850</v>
          </cell>
        </row>
        <row r="2735">
          <cell r="A2735">
            <v>33080204500</v>
          </cell>
          <cell r="B2735" t="str">
            <v>外通道手术</v>
          </cell>
          <cell r="C2735" t="str">
            <v>指左室心尖－主动脉右房－右室；不含以前表述的特定术式中包含的外通道，如Rastalli手术等</v>
          </cell>
        </row>
        <row r="2735">
          <cell r="E2735" t="str">
            <v>次</v>
          </cell>
          <cell r="F2735">
            <v>4429</v>
          </cell>
          <cell r="G2735">
            <v>4017</v>
          </cell>
          <cell r="H2735">
            <v>3604</v>
          </cell>
        </row>
        <row r="2736">
          <cell r="A2736">
            <v>33080204600</v>
          </cell>
          <cell r="B2736" t="str">
            <v>左室双出口矫治术</v>
          </cell>
        </row>
        <row r="2736">
          <cell r="E2736" t="str">
            <v>次</v>
          </cell>
          <cell r="F2736">
            <v>5350</v>
          </cell>
          <cell r="G2736">
            <v>4815</v>
          </cell>
          <cell r="H2736">
            <v>4334</v>
          </cell>
        </row>
        <row r="2737">
          <cell r="A2737">
            <v>33080204700</v>
          </cell>
          <cell r="B2737" t="str">
            <v>右室流出道狭窄疏通术</v>
          </cell>
        </row>
        <row r="2737">
          <cell r="E2737" t="str">
            <v>次</v>
          </cell>
          <cell r="F2737">
            <v>3990</v>
          </cell>
          <cell r="G2737">
            <v>3591</v>
          </cell>
          <cell r="H2737">
            <v>3232</v>
          </cell>
        </row>
        <row r="2738">
          <cell r="A2738">
            <v>33080204800</v>
          </cell>
          <cell r="B2738" t="str">
            <v>肺静脉狭窄矫治术</v>
          </cell>
          <cell r="C2738" t="str">
            <v>正中开胸，建立体外循环，切开右心房，探查有无心内畸形或伴有其它畸形，纵向切开肺静脉狭窄段，补片扩大肺静脉，自体心房组织肺静脉成形术，关闭切口，逐渐撤离体外循环，留置引流管，止血，钢丝固定胸骨，关胸。不含体外循环</v>
          </cell>
        </row>
        <row r="2738">
          <cell r="E2738" t="str">
            <v>次</v>
          </cell>
          <cell r="F2738">
            <v>5130</v>
          </cell>
          <cell r="G2738">
            <v>4617</v>
          </cell>
          <cell r="H2738">
            <v>4155</v>
          </cell>
        </row>
        <row r="2739">
          <cell r="A2739">
            <v>33080204900</v>
          </cell>
          <cell r="B2739" t="str">
            <v>肺动脉起源异常矫治术</v>
          </cell>
          <cell r="C2739" t="str">
            <v>正中开胸，建立体外循环，切开右心房，探查有无心内畸形或伴有其它畸形，切下异常起源肺动脉，补片修补主动脉切口，缝合异常起源肺动脉至主肺动脉，关闭切口，逐渐撤离体外循环，留置引流管，止血，钢丝固定胸骨，关胸。不含体外循环</v>
          </cell>
        </row>
        <row r="2739">
          <cell r="E2739" t="str">
            <v>次</v>
          </cell>
          <cell r="F2739">
            <v>6320</v>
          </cell>
          <cell r="G2739">
            <v>5688</v>
          </cell>
          <cell r="H2739">
            <v>5119</v>
          </cell>
        </row>
        <row r="2740">
          <cell r="A2740">
            <v>330803</v>
          </cell>
          <cell r="B2740" t="str">
            <v>心脏和心包的其他手术</v>
          </cell>
        </row>
        <row r="2741">
          <cell r="A2741">
            <v>33080300100</v>
          </cell>
          <cell r="B2741" t="str">
            <v>经胸腔镜心包活检术</v>
          </cell>
        </row>
        <row r="2741">
          <cell r="E2741" t="str">
            <v>次</v>
          </cell>
          <cell r="F2741">
            <v>2145</v>
          </cell>
          <cell r="G2741">
            <v>1950</v>
          </cell>
          <cell r="H2741">
            <v>1755</v>
          </cell>
        </row>
        <row r="2742">
          <cell r="A2742">
            <v>33080300200</v>
          </cell>
          <cell r="B2742" t="str">
            <v>心包剥脱术</v>
          </cell>
        </row>
        <row r="2742">
          <cell r="E2742" t="str">
            <v>次</v>
          </cell>
          <cell r="F2742">
            <v>2580</v>
          </cell>
          <cell r="G2742">
            <v>2334</v>
          </cell>
          <cell r="H2742">
            <v>2115</v>
          </cell>
        </row>
        <row r="2743">
          <cell r="A2743">
            <v>33080300300</v>
          </cell>
          <cell r="B2743" t="str">
            <v>经胸腔镜心包部分切除术</v>
          </cell>
        </row>
        <row r="2743">
          <cell r="E2743" t="str">
            <v>次</v>
          </cell>
          <cell r="F2743">
            <v>3717</v>
          </cell>
          <cell r="G2743">
            <v>3372</v>
          </cell>
          <cell r="H2743">
            <v>3046</v>
          </cell>
        </row>
        <row r="2744">
          <cell r="A2744">
            <v>33080300400</v>
          </cell>
          <cell r="B2744" t="str">
            <v>心包肿瘤切除术</v>
          </cell>
        </row>
        <row r="2744">
          <cell r="E2744" t="str">
            <v>次</v>
          </cell>
          <cell r="F2744">
            <v>3717</v>
          </cell>
          <cell r="G2744">
            <v>3372</v>
          </cell>
          <cell r="H2744">
            <v>3046</v>
          </cell>
        </row>
        <row r="2745">
          <cell r="A2745">
            <v>33080300500</v>
          </cell>
          <cell r="B2745" t="str">
            <v>心包开窗引流术</v>
          </cell>
        </row>
        <row r="2745">
          <cell r="E2745" t="str">
            <v>次</v>
          </cell>
          <cell r="F2745">
            <v>2853</v>
          </cell>
          <cell r="G2745">
            <v>2594</v>
          </cell>
          <cell r="H2745">
            <v>2334</v>
          </cell>
        </row>
        <row r="2746">
          <cell r="A2746">
            <v>33080300600</v>
          </cell>
          <cell r="B2746" t="str">
            <v>心外开胸探查术</v>
          </cell>
        </row>
        <row r="2746">
          <cell r="E2746" t="str">
            <v>次</v>
          </cell>
          <cell r="F2746">
            <v>1353</v>
          </cell>
          <cell r="G2746">
            <v>1217.7</v>
          </cell>
          <cell r="H2746">
            <v>1095.93</v>
          </cell>
        </row>
        <row r="2747">
          <cell r="A2747">
            <v>33080300601</v>
          </cell>
          <cell r="B2747" t="str">
            <v>再次开胸止血术</v>
          </cell>
        </row>
        <row r="2747">
          <cell r="E2747" t="str">
            <v>次</v>
          </cell>
          <cell r="F2747">
            <v>1353</v>
          </cell>
          <cell r="G2747">
            <v>1217.7</v>
          </cell>
          <cell r="H2747">
            <v>1095.93</v>
          </cell>
        </row>
        <row r="2748">
          <cell r="A2748">
            <v>33080300602</v>
          </cell>
          <cell r="B2748" t="str">
            <v>心包清创引流术</v>
          </cell>
        </row>
        <row r="2748">
          <cell r="E2748" t="str">
            <v>次</v>
          </cell>
          <cell r="F2748">
            <v>1353</v>
          </cell>
          <cell r="G2748">
            <v>1217.7</v>
          </cell>
          <cell r="H2748">
            <v>1095.93</v>
          </cell>
        </row>
        <row r="2749">
          <cell r="A2749">
            <v>33080300603</v>
          </cell>
          <cell r="B2749" t="str">
            <v>开胸肿瘤取活检术</v>
          </cell>
        </row>
        <row r="2749">
          <cell r="E2749" t="str">
            <v>次</v>
          </cell>
          <cell r="F2749">
            <v>1353</v>
          </cell>
          <cell r="G2749">
            <v>1217.7</v>
          </cell>
          <cell r="H2749">
            <v>1095.93</v>
          </cell>
        </row>
        <row r="2750">
          <cell r="A2750">
            <v>33080300700</v>
          </cell>
          <cell r="B2750" t="str">
            <v>心脏外伤修补术</v>
          </cell>
          <cell r="C2750" t="str">
            <v>含清创、引流</v>
          </cell>
        </row>
        <row r="2750">
          <cell r="E2750" t="str">
            <v>次</v>
          </cell>
          <cell r="F2750">
            <v>2853</v>
          </cell>
          <cell r="G2750">
            <v>2594</v>
          </cell>
          <cell r="H2750">
            <v>2334</v>
          </cell>
        </row>
        <row r="2751">
          <cell r="A2751">
            <v>33080300800</v>
          </cell>
          <cell r="B2751" t="str">
            <v>心内异物取出术</v>
          </cell>
        </row>
        <row r="2751">
          <cell r="E2751" t="str">
            <v>次</v>
          </cell>
          <cell r="F2751">
            <v>2853</v>
          </cell>
          <cell r="G2751">
            <v>2594</v>
          </cell>
          <cell r="H2751">
            <v>2334</v>
          </cell>
        </row>
        <row r="2752">
          <cell r="A2752">
            <v>33080300801</v>
          </cell>
          <cell r="B2752" t="str">
            <v>肺动脉内异物取出术</v>
          </cell>
        </row>
        <row r="2752">
          <cell r="E2752" t="str">
            <v>次</v>
          </cell>
          <cell r="F2752">
            <v>2145</v>
          </cell>
          <cell r="G2752">
            <v>1950</v>
          </cell>
          <cell r="H2752">
            <v>1755</v>
          </cell>
        </row>
        <row r="2753">
          <cell r="A2753">
            <v>33080300900</v>
          </cell>
          <cell r="B2753" t="str">
            <v>心脏良性肿瘤摘除术</v>
          </cell>
        </row>
        <row r="2753">
          <cell r="E2753" t="str">
            <v>次</v>
          </cell>
          <cell r="F2753">
            <v>3418</v>
          </cell>
          <cell r="G2753">
            <v>3112</v>
          </cell>
          <cell r="H2753">
            <v>2806</v>
          </cell>
        </row>
        <row r="2754">
          <cell r="A2754">
            <v>33080300901</v>
          </cell>
          <cell r="B2754" t="str">
            <v>心脏囊肿摘除术</v>
          </cell>
        </row>
        <row r="2754">
          <cell r="E2754" t="str">
            <v>次</v>
          </cell>
          <cell r="F2754">
            <v>2570</v>
          </cell>
          <cell r="G2754">
            <v>2340</v>
          </cell>
          <cell r="H2754">
            <v>2110</v>
          </cell>
        </row>
        <row r="2755">
          <cell r="A2755">
            <v>33080301000</v>
          </cell>
          <cell r="B2755" t="str">
            <v>心脏恶性肿瘤摘除术</v>
          </cell>
        </row>
        <row r="2755">
          <cell r="E2755" t="str">
            <v>次</v>
          </cell>
          <cell r="F2755">
            <v>3990</v>
          </cell>
          <cell r="G2755">
            <v>3631</v>
          </cell>
          <cell r="H2755">
            <v>3268</v>
          </cell>
        </row>
        <row r="2756">
          <cell r="A2756">
            <v>33080301100</v>
          </cell>
          <cell r="B2756" t="str">
            <v>室壁瘤切除术</v>
          </cell>
        </row>
        <row r="2756">
          <cell r="E2756" t="str">
            <v>次</v>
          </cell>
          <cell r="F2756">
            <v>5134</v>
          </cell>
          <cell r="G2756">
            <v>4668</v>
          </cell>
          <cell r="H2756">
            <v>4203</v>
          </cell>
        </row>
        <row r="2757">
          <cell r="A2757">
            <v>33080301200</v>
          </cell>
          <cell r="B2757" t="str">
            <v>左房血栓清除术</v>
          </cell>
        </row>
        <row r="2757">
          <cell r="E2757" t="str">
            <v>次</v>
          </cell>
          <cell r="F2757">
            <v>5134</v>
          </cell>
          <cell r="G2757">
            <v>4668</v>
          </cell>
          <cell r="H2757">
            <v>4203</v>
          </cell>
        </row>
        <row r="2758">
          <cell r="A2758">
            <v>33080301300</v>
          </cell>
          <cell r="B2758" t="str">
            <v>左房折叠术</v>
          </cell>
        </row>
        <row r="2758">
          <cell r="E2758" t="str">
            <v>次</v>
          </cell>
          <cell r="F2758">
            <v>5426</v>
          </cell>
          <cell r="G2758">
            <v>4921</v>
          </cell>
          <cell r="H2758">
            <v>4442</v>
          </cell>
        </row>
        <row r="2759">
          <cell r="A2759">
            <v>33080301400</v>
          </cell>
          <cell r="B2759" t="str">
            <v>左室减容术</v>
          </cell>
          <cell r="C2759" t="str">
            <v>含二尖瓣成形术</v>
          </cell>
        </row>
        <row r="2759">
          <cell r="E2759" t="str">
            <v>次</v>
          </cell>
          <cell r="F2759">
            <v>3860</v>
          </cell>
          <cell r="G2759">
            <v>3510</v>
          </cell>
          <cell r="H2759">
            <v>3160</v>
          </cell>
        </row>
        <row r="2760">
          <cell r="A2760">
            <v>33080301500</v>
          </cell>
          <cell r="B2760" t="str">
            <v>心脏异常传导束切断术</v>
          </cell>
        </row>
        <row r="2760">
          <cell r="E2760" t="str">
            <v>次</v>
          </cell>
          <cell r="F2760">
            <v>4855</v>
          </cell>
          <cell r="G2760">
            <v>4408.95</v>
          </cell>
          <cell r="H2760">
            <v>3977</v>
          </cell>
        </row>
        <row r="2761">
          <cell r="A2761">
            <v>33080301600</v>
          </cell>
          <cell r="B2761" t="str">
            <v>迷宫手术(房颤矫治术)</v>
          </cell>
        </row>
        <row r="2761">
          <cell r="E2761" t="str">
            <v>次</v>
          </cell>
          <cell r="F2761">
            <v>5706</v>
          </cell>
          <cell r="G2761">
            <v>5187</v>
          </cell>
          <cell r="H2761">
            <v>4669</v>
          </cell>
        </row>
        <row r="2762">
          <cell r="A2762">
            <v>33080301601</v>
          </cell>
          <cell r="B2762" t="str">
            <v>心内直视射频消融术</v>
          </cell>
        </row>
        <row r="2762">
          <cell r="E2762" t="str">
            <v>次</v>
          </cell>
          <cell r="F2762">
            <v>4290</v>
          </cell>
          <cell r="G2762">
            <v>3900</v>
          </cell>
          <cell r="H2762">
            <v>3510</v>
          </cell>
        </row>
        <row r="2763">
          <cell r="A2763">
            <v>33080301602</v>
          </cell>
          <cell r="B2763" t="str">
            <v>经心尖肥厚性心肌病射频消融术</v>
          </cell>
          <cell r="C2763" t="str">
            <v>超声定位辅助下行心尖穿刺，应用射频消融原理，消融肥厚型心肌病的室间隔使局部心肌坏死，达到减轻梗阻的目的</v>
          </cell>
          <cell r="D2763" t="str">
            <v>射频针（导管）</v>
          </cell>
          <cell r="E2763" t="str">
            <v>次</v>
          </cell>
          <cell r="F2763">
            <v>5000</v>
          </cell>
          <cell r="G2763">
            <v>4500</v>
          </cell>
          <cell r="H2763">
            <v>4050</v>
          </cell>
        </row>
        <row r="2764">
          <cell r="A2764">
            <v>33080301800</v>
          </cell>
          <cell r="B2764" t="str">
            <v>激光心肌打孔术</v>
          </cell>
        </row>
        <row r="2764">
          <cell r="D2764" t="str">
            <v>一次性打孔材料</v>
          </cell>
          <cell r="E2764" t="str">
            <v>每孔</v>
          </cell>
          <cell r="F2764">
            <v>78</v>
          </cell>
          <cell r="G2764">
            <v>65</v>
          </cell>
          <cell r="H2764">
            <v>65</v>
          </cell>
        </row>
        <row r="2765">
          <cell r="A2765">
            <v>33080301900</v>
          </cell>
          <cell r="B2765" t="str">
            <v>骨骼肌心脏包裹成形术</v>
          </cell>
        </row>
        <row r="2765">
          <cell r="E2765" t="str">
            <v>次</v>
          </cell>
          <cell r="F2765">
            <v>3000</v>
          </cell>
          <cell r="G2765">
            <v>2730</v>
          </cell>
          <cell r="H2765">
            <v>2460</v>
          </cell>
        </row>
        <row r="2766">
          <cell r="A2766">
            <v>33080302000</v>
          </cell>
          <cell r="B2766" t="str">
            <v>心脏移植术</v>
          </cell>
        </row>
        <row r="2766">
          <cell r="D2766" t="str">
            <v>特殊材料</v>
          </cell>
          <cell r="E2766" t="str">
            <v>次</v>
          </cell>
          <cell r="F2766">
            <v>17160</v>
          </cell>
          <cell r="G2766">
            <v>15600</v>
          </cell>
          <cell r="H2766">
            <v>14040</v>
          </cell>
        </row>
        <row r="2767">
          <cell r="A2767">
            <v>33080302001</v>
          </cell>
          <cell r="B2767" t="str">
            <v>供体心脏修整术</v>
          </cell>
        </row>
        <row r="2767">
          <cell r="D2767" t="str">
            <v>特殊材料</v>
          </cell>
          <cell r="E2767" t="str">
            <v>次</v>
          </cell>
          <cell r="F2767">
            <v>3430</v>
          </cell>
          <cell r="G2767">
            <v>3120</v>
          </cell>
          <cell r="H2767">
            <v>2810</v>
          </cell>
        </row>
        <row r="2768">
          <cell r="A2768">
            <v>33080302200</v>
          </cell>
          <cell r="B2768" t="str">
            <v>左右心室辅助泵安装术（临时性插管）</v>
          </cell>
        </row>
        <row r="2768">
          <cell r="D2768" t="str">
            <v>人工辅助泵</v>
          </cell>
          <cell r="E2768" t="str">
            <v>次</v>
          </cell>
          <cell r="F2768">
            <v>858</v>
          </cell>
          <cell r="G2768">
            <v>780</v>
          </cell>
          <cell r="H2768">
            <v>700</v>
          </cell>
        </row>
        <row r="2769">
          <cell r="A2769">
            <v>33080302300</v>
          </cell>
          <cell r="B2769" t="str">
            <v>主动脉内球囊反搏置管术</v>
          </cell>
          <cell r="C2769" t="str">
            <v>指切开法；含主动脉内球囊及导管撤离术</v>
          </cell>
          <cell r="D2769" t="str">
            <v>球囊反搏导管</v>
          </cell>
          <cell r="E2769" t="str">
            <v>次</v>
          </cell>
          <cell r="F2769">
            <v>2700</v>
          </cell>
          <cell r="G2769">
            <v>2430</v>
          </cell>
          <cell r="H2769">
            <v>2187</v>
          </cell>
        </row>
        <row r="2770">
          <cell r="A2770">
            <v>33080302400</v>
          </cell>
          <cell r="B2770" t="str">
            <v>左右心室辅助泵安装术（长时间转流插管）</v>
          </cell>
        </row>
        <row r="2770">
          <cell r="D2770" t="str">
            <v>人工辅助泵</v>
          </cell>
          <cell r="E2770" t="str">
            <v>次</v>
          </cell>
          <cell r="F2770">
            <v>3850</v>
          </cell>
          <cell r="G2770">
            <v>3500</v>
          </cell>
          <cell r="H2770">
            <v>3150</v>
          </cell>
        </row>
        <row r="2771">
          <cell r="A2771">
            <v>33080302700</v>
          </cell>
          <cell r="B2771" t="str">
            <v>体外循环心脏不停跳心内直视手术</v>
          </cell>
          <cell r="C2771" t="str">
            <v>含室间隔缺损修补、法鲁氏三联症根治、联合心瓣膜替换、主动脉窦瘤破裂修补</v>
          </cell>
          <cell r="D2771" t="str">
            <v>经冠状动脉窦逆行灌注管</v>
          </cell>
          <cell r="E2771" t="str">
            <v>次</v>
          </cell>
          <cell r="F2771">
            <v>8250</v>
          </cell>
          <cell r="G2771">
            <v>7500</v>
          </cell>
          <cell r="H2771">
            <v>6750</v>
          </cell>
        </row>
        <row r="2772">
          <cell r="A2772">
            <v>33080302800</v>
          </cell>
          <cell r="B2772" t="str">
            <v>连续动静脉转流术</v>
          </cell>
          <cell r="C2772" t="str">
            <v>含动脉－静脉和静脉－静脉转流的操作</v>
          </cell>
        </row>
        <row r="2772">
          <cell r="E2772" t="str">
            <v>次</v>
          </cell>
          <cell r="F2772">
            <v>210</v>
          </cell>
          <cell r="G2772">
            <v>190</v>
          </cell>
          <cell r="H2772">
            <v>175</v>
          </cell>
        </row>
        <row r="2773">
          <cell r="A2773">
            <v>33080302900</v>
          </cell>
          <cell r="B2773" t="str">
            <v>心脏术后感染伤口清创引流术</v>
          </cell>
          <cell r="C2773" t="str">
            <v>不含体表伤口感染</v>
          </cell>
        </row>
        <row r="2773">
          <cell r="E2773" t="str">
            <v>次</v>
          </cell>
          <cell r="F2773">
            <v>825</v>
          </cell>
          <cell r="G2773">
            <v>750</v>
          </cell>
          <cell r="H2773">
            <v>675</v>
          </cell>
        </row>
        <row r="2774">
          <cell r="A2774">
            <v>33080302901</v>
          </cell>
          <cell r="B2774" t="str">
            <v>各种深部组织感染清创引流术</v>
          </cell>
          <cell r="C2774" t="str">
            <v>不含体表伤口感染</v>
          </cell>
        </row>
        <row r="2774">
          <cell r="E2774" t="str">
            <v>次</v>
          </cell>
          <cell r="F2774">
            <v>1097</v>
          </cell>
          <cell r="G2774">
            <v>998</v>
          </cell>
          <cell r="H2774">
            <v>898</v>
          </cell>
        </row>
        <row r="2775">
          <cell r="A2775">
            <v>33080303000</v>
          </cell>
          <cell r="B2775" t="str">
            <v>肋间动脉重建术</v>
          </cell>
        </row>
        <row r="2775">
          <cell r="E2775" t="str">
            <v>每吻合</v>
          </cell>
          <cell r="F2775">
            <v>1235</v>
          </cell>
          <cell r="G2775">
            <v>1125</v>
          </cell>
          <cell r="H2775">
            <v>1010</v>
          </cell>
          <cell r="I2775" t="str">
            <v>单位“每吻合”指每吻合口</v>
          </cell>
        </row>
        <row r="2776">
          <cell r="A2776">
            <v>33080303100</v>
          </cell>
          <cell r="B2776" t="str">
            <v>开胸心脏挤压术</v>
          </cell>
          <cell r="C2776" t="str">
            <v>不含开胸手术</v>
          </cell>
        </row>
        <row r="2776">
          <cell r="E2776" t="str">
            <v>次</v>
          </cell>
          <cell r="F2776">
            <v>685</v>
          </cell>
          <cell r="G2776">
            <v>625</v>
          </cell>
          <cell r="H2776">
            <v>560</v>
          </cell>
        </row>
        <row r="2777">
          <cell r="A2777">
            <v>33080390100</v>
          </cell>
          <cell r="B2777" t="str">
            <v>恶性肿瘤浆膜腔内灌注治疗</v>
          </cell>
          <cell r="C2777" t="str">
            <v>指开胸、开腹或开颅后发现肿瘤广泛转移，无法切除时实行的灌注治疗。含手术费</v>
          </cell>
        </row>
        <row r="2777">
          <cell r="E2777" t="str">
            <v>次</v>
          </cell>
          <cell r="F2777">
            <v>1235</v>
          </cell>
          <cell r="G2777">
            <v>1125</v>
          </cell>
          <cell r="H2777">
            <v>1010</v>
          </cell>
        </row>
        <row r="2778">
          <cell r="A2778">
            <v>33080390101</v>
          </cell>
          <cell r="B2778" t="str">
            <v>结核病浆膜腔内灌注治疗</v>
          </cell>
          <cell r="C2778" t="str">
            <v>指开胸、开腹或开颅后发现结核广泛播散，无法清除时实行的灌注治疗。含手术费</v>
          </cell>
        </row>
        <row r="2778">
          <cell r="E2778" t="str">
            <v>次</v>
          </cell>
          <cell r="F2778">
            <v>1235</v>
          </cell>
          <cell r="G2778">
            <v>1125</v>
          </cell>
          <cell r="H2778">
            <v>1010</v>
          </cell>
        </row>
        <row r="2779">
          <cell r="A2779">
            <v>330804</v>
          </cell>
          <cell r="B2779" t="str">
            <v>其他血管手术</v>
          </cell>
        </row>
        <row r="2779">
          <cell r="D2779" t="str">
            <v>转流管</v>
          </cell>
        </row>
        <row r="2780">
          <cell r="A2780">
            <v>33080400100</v>
          </cell>
          <cell r="B2780" t="str">
            <v>无名动脉瘤切除术</v>
          </cell>
        </row>
        <row r="2780">
          <cell r="E2780" t="str">
            <v>次</v>
          </cell>
          <cell r="F2780">
            <v>2405</v>
          </cell>
          <cell r="G2780">
            <v>2185</v>
          </cell>
          <cell r="H2780">
            <v>1960</v>
          </cell>
        </row>
        <row r="2781">
          <cell r="A2781">
            <v>33080400101</v>
          </cell>
          <cell r="B2781" t="str">
            <v>锁骨下动脉瘤切除术</v>
          </cell>
        </row>
        <row r="2781">
          <cell r="E2781" t="str">
            <v>次</v>
          </cell>
          <cell r="F2781">
            <v>2405</v>
          </cell>
          <cell r="G2781">
            <v>2185</v>
          </cell>
          <cell r="H2781">
            <v>1960</v>
          </cell>
        </row>
        <row r="2782">
          <cell r="A2782">
            <v>33080400102</v>
          </cell>
          <cell r="B2782" t="str">
            <v>颈总动脉起始部动脉瘤切除术</v>
          </cell>
        </row>
        <row r="2782">
          <cell r="E2782" t="str">
            <v>次</v>
          </cell>
          <cell r="F2782">
            <v>2405</v>
          </cell>
          <cell r="G2782">
            <v>2185</v>
          </cell>
          <cell r="H2782">
            <v>1960</v>
          </cell>
        </row>
        <row r="2783">
          <cell r="A2783">
            <v>33080400200</v>
          </cell>
          <cell r="B2783" t="str">
            <v>颈静脉瘤成形术</v>
          </cell>
          <cell r="C2783" t="str">
            <v>含部分切除、缩窄缝合、各种材料包裹、结扎切除</v>
          </cell>
        </row>
        <row r="2783">
          <cell r="E2783" t="str">
            <v>次</v>
          </cell>
          <cell r="F2783">
            <v>1030</v>
          </cell>
          <cell r="G2783">
            <v>935</v>
          </cell>
          <cell r="H2783">
            <v>845</v>
          </cell>
        </row>
        <row r="2784">
          <cell r="A2784">
            <v>33080400300</v>
          </cell>
          <cell r="B2784" t="str">
            <v>颈静脉移植术</v>
          </cell>
          <cell r="C2784" t="str">
            <v>含取用大隐静脉</v>
          </cell>
        </row>
        <row r="2784">
          <cell r="E2784" t="str">
            <v>次</v>
          </cell>
          <cell r="F2784">
            <v>1430</v>
          </cell>
          <cell r="G2784">
            <v>1300</v>
          </cell>
          <cell r="H2784">
            <v>1170</v>
          </cell>
        </row>
        <row r="2785">
          <cell r="A2785">
            <v>33080400400</v>
          </cell>
          <cell r="B2785" t="str">
            <v>颈动脉海绵窦栓塞＋结扎术</v>
          </cell>
        </row>
        <row r="2785">
          <cell r="E2785" t="str">
            <v>次</v>
          </cell>
          <cell r="F2785">
            <v>1260</v>
          </cell>
          <cell r="G2785">
            <v>1145</v>
          </cell>
          <cell r="H2785">
            <v>1030</v>
          </cell>
        </row>
        <row r="2786">
          <cell r="A2786">
            <v>33080400500</v>
          </cell>
          <cell r="B2786" t="str">
            <v>颈动脉瘤切除＋血管移植术</v>
          </cell>
          <cell r="C2786" t="str">
            <v>含自体大隐静脉或其它血管的取用</v>
          </cell>
        </row>
        <row r="2786">
          <cell r="E2786" t="str">
            <v>次</v>
          </cell>
          <cell r="F2786">
            <v>3575</v>
          </cell>
          <cell r="G2786">
            <v>3250</v>
          </cell>
          <cell r="H2786">
            <v>2925</v>
          </cell>
        </row>
        <row r="2787">
          <cell r="A2787">
            <v>33080400501</v>
          </cell>
          <cell r="B2787" t="str">
            <v>颈动脉假性动脉瘤切除＋血管移植术</v>
          </cell>
          <cell r="C2787" t="str">
            <v>含自体大隐静脉或其它血管的取用</v>
          </cell>
        </row>
        <row r="2787">
          <cell r="E2787" t="str">
            <v>次</v>
          </cell>
          <cell r="F2787">
            <v>4755</v>
          </cell>
          <cell r="G2787">
            <v>4323</v>
          </cell>
          <cell r="H2787">
            <v>3890</v>
          </cell>
        </row>
        <row r="2788">
          <cell r="A2788">
            <v>33080400502</v>
          </cell>
          <cell r="B2788" t="str">
            <v>外伤性动—静脉瘘切除＋血管移植术</v>
          </cell>
          <cell r="C2788" t="str">
            <v>含自体大隐静脉或其它血管的取用</v>
          </cell>
        </row>
        <row r="2788">
          <cell r="E2788" t="str">
            <v>次</v>
          </cell>
          <cell r="F2788">
            <v>3575</v>
          </cell>
          <cell r="G2788">
            <v>3250</v>
          </cell>
          <cell r="H2788">
            <v>2925</v>
          </cell>
        </row>
        <row r="2789">
          <cell r="A2789">
            <v>33080400503</v>
          </cell>
          <cell r="B2789" t="str">
            <v>颈动脉过度迂曲切除＋血管移植术</v>
          </cell>
          <cell r="C2789" t="str">
            <v>含自体大隐静脉或其它血管的取用</v>
          </cell>
        </row>
        <row r="2789">
          <cell r="E2789" t="str">
            <v>次</v>
          </cell>
          <cell r="F2789">
            <v>3575</v>
          </cell>
          <cell r="G2789">
            <v>3250</v>
          </cell>
          <cell r="H2789">
            <v>2925</v>
          </cell>
        </row>
        <row r="2790">
          <cell r="A2790">
            <v>33080400504</v>
          </cell>
          <cell r="B2790" t="str">
            <v>颈动脉瘤切除术</v>
          </cell>
        </row>
        <row r="2790">
          <cell r="E2790" t="str">
            <v>次</v>
          </cell>
          <cell r="F2790">
            <v>3000</v>
          </cell>
          <cell r="G2790">
            <v>2700</v>
          </cell>
          <cell r="H2790">
            <v>2430</v>
          </cell>
        </row>
        <row r="2791">
          <cell r="A2791">
            <v>33080400600</v>
          </cell>
          <cell r="B2791" t="str">
            <v>颈动脉体瘤切除＋血管移植术</v>
          </cell>
        </row>
        <row r="2791">
          <cell r="E2791" t="str">
            <v>次</v>
          </cell>
          <cell r="F2791">
            <v>3575</v>
          </cell>
          <cell r="G2791">
            <v>3250</v>
          </cell>
          <cell r="H2791">
            <v>2925</v>
          </cell>
        </row>
        <row r="2792">
          <cell r="A2792">
            <v>33080400601</v>
          </cell>
          <cell r="B2792" t="str">
            <v>颈动脉体瘤切除术</v>
          </cell>
        </row>
        <row r="2792">
          <cell r="E2792" t="str">
            <v>次</v>
          </cell>
          <cell r="F2792">
            <v>3000</v>
          </cell>
          <cell r="G2792">
            <v>2700</v>
          </cell>
          <cell r="H2792">
            <v>2430</v>
          </cell>
        </row>
        <row r="2793">
          <cell r="A2793">
            <v>33080400700</v>
          </cell>
          <cell r="B2793" t="str">
            <v>颈动脉-腋动脉血管移植术</v>
          </cell>
        </row>
        <row r="2793">
          <cell r="E2793" t="str">
            <v>次</v>
          </cell>
          <cell r="F2793">
            <v>3575</v>
          </cell>
          <cell r="G2793">
            <v>3250</v>
          </cell>
          <cell r="H2793">
            <v>2925</v>
          </cell>
        </row>
        <row r="2794">
          <cell r="A2794">
            <v>33080400701</v>
          </cell>
          <cell r="B2794" t="str">
            <v>锁骨下动脉-颈动脉血管移植术</v>
          </cell>
        </row>
        <row r="2794">
          <cell r="E2794" t="str">
            <v>次</v>
          </cell>
          <cell r="F2794">
            <v>3575</v>
          </cell>
          <cell r="G2794">
            <v>3250</v>
          </cell>
          <cell r="H2794">
            <v>2925</v>
          </cell>
        </row>
        <row r="2795">
          <cell r="A2795">
            <v>33080400800</v>
          </cell>
          <cell r="B2795" t="str">
            <v>升主动脉－双腋Y型人工血管架桥－颈动脉大隐静脉架桥术</v>
          </cell>
          <cell r="C2795" t="str">
            <v>指全部采用人工血管或与颈动脉直接吻合及升主动脉至双腋动脉用Y型人工血管架桥，再从人工血管向颈动脉用大隐静脉架桥；含大隐静脉取用；不含体外循环</v>
          </cell>
        </row>
        <row r="2795">
          <cell r="E2795" t="str">
            <v>次</v>
          </cell>
          <cell r="F2795">
            <v>3575</v>
          </cell>
          <cell r="G2795">
            <v>3250</v>
          </cell>
          <cell r="H2795">
            <v>2925</v>
          </cell>
        </row>
        <row r="2796">
          <cell r="A2796">
            <v>33080400900</v>
          </cell>
          <cell r="B2796" t="str">
            <v>带瓣全程主动脉人工血管置换术</v>
          </cell>
          <cell r="C2796" t="str">
            <v>指主动脉瓣—双髂动脉间各分支动脉的移植；含大隐静脉取用；不含体外循环</v>
          </cell>
        </row>
        <row r="2796">
          <cell r="E2796" t="str">
            <v>次</v>
          </cell>
          <cell r="F2796">
            <v>4575</v>
          </cell>
          <cell r="G2796">
            <v>4160</v>
          </cell>
          <cell r="H2796">
            <v>3745</v>
          </cell>
        </row>
        <row r="2797">
          <cell r="A2797">
            <v>33080401000</v>
          </cell>
          <cell r="B2797" t="str">
            <v>全程主动脉人工血管置换术</v>
          </cell>
          <cell r="C2797" t="str">
            <v>指除主动脉瓣以外的全程胸、腹主动脉置换；含大隐静脉取用；不含体外循环</v>
          </cell>
        </row>
        <row r="2797">
          <cell r="E2797" t="str">
            <v>次</v>
          </cell>
          <cell r="F2797">
            <v>3290</v>
          </cell>
          <cell r="G2797">
            <v>2990</v>
          </cell>
          <cell r="H2797">
            <v>2690</v>
          </cell>
        </row>
        <row r="2798">
          <cell r="A2798">
            <v>33080401100</v>
          </cell>
          <cell r="B2798" t="str">
            <v>胸腹主动脉瘤切除人工血管转流术</v>
          </cell>
          <cell r="C2798" t="str">
            <v>含大隐静脉取用；不含体外循环</v>
          </cell>
        </row>
        <row r="2798">
          <cell r="E2798" t="str">
            <v>次</v>
          </cell>
          <cell r="F2798">
            <v>4000</v>
          </cell>
          <cell r="G2798">
            <v>3640</v>
          </cell>
          <cell r="H2798">
            <v>3280</v>
          </cell>
        </row>
        <row r="2799">
          <cell r="A2799">
            <v>33080401101</v>
          </cell>
          <cell r="B2799" t="str">
            <v>脊髓动脉人工血管架桥转流术</v>
          </cell>
          <cell r="C2799" t="str">
            <v>含大隐静脉取用；不含体外循环</v>
          </cell>
        </row>
        <row r="2799">
          <cell r="E2799" t="str">
            <v>次</v>
          </cell>
          <cell r="F2799">
            <v>4000</v>
          </cell>
          <cell r="G2799">
            <v>3640</v>
          </cell>
          <cell r="H2799">
            <v>3280</v>
          </cell>
        </row>
        <row r="2800">
          <cell r="A2800">
            <v>33080401102</v>
          </cell>
          <cell r="B2800" t="str">
            <v>腹腔动脉人工血管架桥转流术</v>
          </cell>
          <cell r="C2800" t="str">
            <v>含大隐静脉取用；不含体外循环</v>
          </cell>
        </row>
        <row r="2800">
          <cell r="E2800" t="str">
            <v>次</v>
          </cell>
          <cell r="F2800">
            <v>4000</v>
          </cell>
          <cell r="G2800">
            <v>3640</v>
          </cell>
          <cell r="H2800">
            <v>3280</v>
          </cell>
        </row>
        <row r="2801">
          <cell r="A2801">
            <v>33080401103</v>
          </cell>
          <cell r="B2801" t="str">
            <v>肠系膜上动脉人工血管架桥转流术</v>
          </cell>
          <cell r="C2801" t="str">
            <v>含大隐静脉取用；不含体外循环</v>
          </cell>
        </row>
        <row r="2801">
          <cell r="E2801" t="str">
            <v>次</v>
          </cell>
          <cell r="F2801">
            <v>4000</v>
          </cell>
          <cell r="G2801">
            <v>3640</v>
          </cell>
          <cell r="H2801">
            <v>3280</v>
          </cell>
        </row>
        <row r="2802">
          <cell r="A2802">
            <v>33080401104</v>
          </cell>
          <cell r="B2802" t="str">
            <v>肠系膜下动脉人工血管架桥转流术</v>
          </cell>
          <cell r="C2802" t="str">
            <v>含大隐静脉取用；不含体外循环</v>
          </cell>
        </row>
        <row r="2802">
          <cell r="E2802" t="str">
            <v>次</v>
          </cell>
          <cell r="F2802">
            <v>4000</v>
          </cell>
          <cell r="G2802">
            <v>3640</v>
          </cell>
          <cell r="H2802">
            <v>3280</v>
          </cell>
        </row>
        <row r="2803">
          <cell r="A2803">
            <v>33080401105</v>
          </cell>
          <cell r="B2803" t="str">
            <v>双肾动脉人工血管架桥转流术</v>
          </cell>
          <cell r="C2803" t="str">
            <v>含大隐静脉取用；不含体外循环</v>
          </cell>
        </row>
        <row r="2803">
          <cell r="E2803" t="str">
            <v>次</v>
          </cell>
          <cell r="F2803">
            <v>4000</v>
          </cell>
          <cell r="G2803">
            <v>3640</v>
          </cell>
          <cell r="H2803">
            <v>3280</v>
          </cell>
        </row>
        <row r="2804">
          <cell r="A2804">
            <v>33080401200</v>
          </cell>
          <cell r="B2804" t="str">
            <v>腹主动脉 －腹腔动脉血管架桥术</v>
          </cell>
          <cell r="C2804" t="str">
            <v>不含体外循环</v>
          </cell>
        </row>
        <row r="2804">
          <cell r="E2804" t="str">
            <v>每血管</v>
          </cell>
          <cell r="F2804">
            <v>2625</v>
          </cell>
          <cell r="G2804">
            <v>2390</v>
          </cell>
          <cell r="H2804">
            <v>2160</v>
          </cell>
        </row>
        <row r="2805">
          <cell r="A2805">
            <v>33080401300</v>
          </cell>
          <cell r="B2805" t="str">
            <v>肠系膜上动脉取栓＋移植术</v>
          </cell>
          <cell r="C2805" t="str">
            <v>含大隐静脉取用</v>
          </cell>
          <cell r="D2805" t="str">
            <v>取栓管</v>
          </cell>
          <cell r="E2805" t="str">
            <v>次</v>
          </cell>
          <cell r="F2805">
            <v>3804</v>
          </cell>
          <cell r="G2805">
            <v>3458</v>
          </cell>
          <cell r="H2805">
            <v>3112</v>
          </cell>
        </row>
        <row r="2806">
          <cell r="A2806">
            <v>33080401400</v>
          </cell>
          <cell r="B2806" t="str">
            <v>胸腹主动脉损伤修复术</v>
          </cell>
        </row>
        <row r="2806">
          <cell r="E2806" t="str">
            <v>次</v>
          </cell>
          <cell r="F2806">
            <v>3300</v>
          </cell>
          <cell r="G2806">
            <v>2970</v>
          </cell>
          <cell r="H2806">
            <v>2673</v>
          </cell>
        </row>
        <row r="2807">
          <cell r="A2807">
            <v>33080401401</v>
          </cell>
          <cell r="B2807" t="str">
            <v>腔静脉损伤修复术</v>
          </cell>
        </row>
        <row r="2807">
          <cell r="E2807" t="str">
            <v>次</v>
          </cell>
          <cell r="F2807">
            <v>3300</v>
          </cell>
          <cell r="G2807">
            <v>2970</v>
          </cell>
          <cell r="H2807">
            <v>2673</v>
          </cell>
        </row>
        <row r="2808">
          <cell r="A2808">
            <v>33080401500</v>
          </cell>
          <cell r="B2808" t="str">
            <v>腹主动脉腔静脉瘘成形术</v>
          </cell>
        </row>
        <row r="2808">
          <cell r="E2808" t="str">
            <v>次</v>
          </cell>
          <cell r="F2808">
            <v>3430</v>
          </cell>
          <cell r="G2808">
            <v>3120</v>
          </cell>
          <cell r="H2808">
            <v>2810</v>
          </cell>
        </row>
        <row r="2809">
          <cell r="A2809">
            <v>33080401600</v>
          </cell>
          <cell r="B2809" t="str">
            <v>腹主A－双股A Y型人工血管转流术</v>
          </cell>
        </row>
        <row r="2809">
          <cell r="E2809" t="str">
            <v>次</v>
          </cell>
          <cell r="F2809">
            <v>2950</v>
          </cell>
          <cell r="G2809">
            <v>2690</v>
          </cell>
          <cell r="H2809">
            <v>2420</v>
          </cell>
        </row>
        <row r="2810">
          <cell r="A2810">
            <v>33080401601</v>
          </cell>
          <cell r="B2810" t="str">
            <v>腹主A－双股A转流向远端架桥加收</v>
          </cell>
        </row>
        <row r="2810">
          <cell r="E2810" t="str">
            <v>每血管</v>
          </cell>
          <cell r="F2810">
            <v>540</v>
          </cell>
          <cell r="G2810">
            <v>540</v>
          </cell>
          <cell r="H2810">
            <v>540</v>
          </cell>
        </row>
        <row r="2811">
          <cell r="A2811">
            <v>33080401602</v>
          </cell>
          <cell r="B2811" t="str">
            <v>双髂动脉成形术</v>
          </cell>
        </row>
        <row r="2811">
          <cell r="E2811" t="str">
            <v>次</v>
          </cell>
          <cell r="F2811">
            <v>2740</v>
          </cell>
          <cell r="G2811">
            <v>2500</v>
          </cell>
          <cell r="H2811">
            <v>2250</v>
          </cell>
        </row>
        <row r="2812">
          <cell r="A2812">
            <v>33080401603</v>
          </cell>
          <cell r="B2812" t="str">
            <v>股深动脉成形术</v>
          </cell>
        </row>
        <row r="2812">
          <cell r="E2812" t="str">
            <v>次</v>
          </cell>
          <cell r="F2812">
            <v>3644</v>
          </cell>
          <cell r="G2812">
            <v>3325</v>
          </cell>
          <cell r="H2812">
            <v>2993</v>
          </cell>
        </row>
        <row r="2813">
          <cell r="A2813">
            <v>33080401700</v>
          </cell>
          <cell r="B2813" t="str">
            <v>腹主A－股A人工血管转流术</v>
          </cell>
        </row>
        <row r="2813">
          <cell r="E2813" t="str">
            <v>次</v>
          </cell>
          <cell r="F2813">
            <v>2055</v>
          </cell>
          <cell r="G2813">
            <v>1870</v>
          </cell>
          <cell r="H2813">
            <v>1690</v>
          </cell>
        </row>
        <row r="2814">
          <cell r="A2814">
            <v>33080401701</v>
          </cell>
          <cell r="B2814" t="str">
            <v>腹主A-股A转流向远端架桥加收</v>
          </cell>
        </row>
        <row r="2814">
          <cell r="E2814" t="str">
            <v>每血管</v>
          </cell>
          <cell r="F2814">
            <v>540</v>
          </cell>
          <cell r="G2814">
            <v>540</v>
          </cell>
          <cell r="H2814">
            <v>540</v>
          </cell>
        </row>
        <row r="2815">
          <cell r="A2815">
            <v>33080401800</v>
          </cell>
          <cell r="B2815" t="str">
            <v>腹主动脉消化道瘘修复术</v>
          </cell>
          <cell r="C2815" t="str">
            <v>含部分肠管切除、吻合，肠道造瘘术、引流术，动脉瘘口修补及腹腔内移植的各类人工血管与肠管形成的瘘</v>
          </cell>
        </row>
        <row r="2815">
          <cell r="E2815" t="str">
            <v>次</v>
          </cell>
          <cell r="F2815">
            <v>2860</v>
          </cell>
          <cell r="G2815">
            <v>2600</v>
          </cell>
          <cell r="H2815">
            <v>2340</v>
          </cell>
        </row>
        <row r="2816">
          <cell r="A2816">
            <v>33080401900</v>
          </cell>
          <cell r="B2816" t="str">
            <v>布加氏综合症根治术</v>
          </cell>
          <cell r="C2816" t="str">
            <v>含部分肝切除、肝静脉疏通术，在体外循环下进行；不含体外循环</v>
          </cell>
        </row>
        <row r="2816">
          <cell r="E2816" t="str">
            <v>次</v>
          </cell>
          <cell r="F2816">
            <v>3430</v>
          </cell>
          <cell r="G2816">
            <v>3120</v>
          </cell>
          <cell r="H2816">
            <v>2810</v>
          </cell>
        </row>
        <row r="2817">
          <cell r="A2817">
            <v>33080402000</v>
          </cell>
          <cell r="B2817" t="str">
            <v>布加氏综合症病变段切除术</v>
          </cell>
          <cell r="C2817" t="str">
            <v>指需用体外循环下的膈膜切除、成形或吻合术；不含体外循环</v>
          </cell>
        </row>
        <row r="2817">
          <cell r="E2817" t="str">
            <v>次</v>
          </cell>
          <cell r="F2817">
            <v>2860</v>
          </cell>
          <cell r="G2817">
            <v>2600</v>
          </cell>
          <cell r="H2817">
            <v>2340</v>
          </cell>
        </row>
        <row r="2818">
          <cell r="A2818">
            <v>33080402100</v>
          </cell>
          <cell r="B2818" t="str">
            <v>布加氏综合症膈膜切除术</v>
          </cell>
          <cell r="C2818" t="str">
            <v>指非体外循环下手术</v>
          </cell>
        </row>
        <row r="2818">
          <cell r="E2818" t="str">
            <v>次</v>
          </cell>
          <cell r="F2818">
            <v>2625</v>
          </cell>
          <cell r="G2818">
            <v>2390</v>
          </cell>
          <cell r="H2818">
            <v>2160</v>
          </cell>
        </row>
        <row r="2819">
          <cell r="A2819">
            <v>33080402200</v>
          </cell>
          <cell r="B2819" t="str">
            <v>布加氏综合症经右房破膜术</v>
          </cell>
        </row>
        <row r="2819">
          <cell r="E2819" t="str">
            <v>次</v>
          </cell>
          <cell r="F2819">
            <v>2290</v>
          </cell>
          <cell r="G2819">
            <v>2080</v>
          </cell>
          <cell r="H2819">
            <v>1870</v>
          </cell>
        </row>
        <row r="2820">
          <cell r="A2820">
            <v>33080402300</v>
          </cell>
          <cell r="B2820" t="str">
            <v>布加氏综合症经股静脉右房联合破膜术</v>
          </cell>
        </row>
        <row r="2820">
          <cell r="D2820" t="str">
            <v>球囊扩张管</v>
          </cell>
          <cell r="E2820" t="str">
            <v>次</v>
          </cell>
          <cell r="F2820">
            <v>2625</v>
          </cell>
          <cell r="G2820">
            <v>2390</v>
          </cell>
          <cell r="H2820">
            <v>2160</v>
          </cell>
        </row>
        <row r="2821">
          <cell r="A2821">
            <v>33080402400</v>
          </cell>
          <cell r="B2821" t="str">
            <v>布加氏综合症肠-房人工血管转流术</v>
          </cell>
        </row>
        <row r="2821">
          <cell r="E2821" t="str">
            <v>次</v>
          </cell>
          <cell r="F2821">
            <v>2625</v>
          </cell>
          <cell r="G2821">
            <v>2390</v>
          </cell>
          <cell r="H2821">
            <v>2160</v>
          </cell>
        </row>
        <row r="2822">
          <cell r="A2822">
            <v>33080402401</v>
          </cell>
          <cell r="B2822" t="str">
            <v>布加氏综合症脾-房人工血管转流术</v>
          </cell>
        </row>
        <row r="2822">
          <cell r="E2822" t="str">
            <v>次</v>
          </cell>
          <cell r="F2822">
            <v>2625</v>
          </cell>
          <cell r="G2822">
            <v>2390</v>
          </cell>
          <cell r="H2822">
            <v>2160</v>
          </cell>
        </row>
        <row r="2823">
          <cell r="A2823">
            <v>33080402500</v>
          </cell>
          <cell r="B2823" t="str">
            <v>布加氏综合症肠-颈人工血管转流术</v>
          </cell>
        </row>
        <row r="2823">
          <cell r="E2823" t="str">
            <v>次</v>
          </cell>
          <cell r="F2823">
            <v>2405</v>
          </cell>
          <cell r="G2823">
            <v>2185</v>
          </cell>
          <cell r="H2823">
            <v>1960</v>
          </cell>
        </row>
        <row r="2824">
          <cell r="A2824">
            <v>33080402600</v>
          </cell>
          <cell r="B2824" t="str">
            <v>布加氏综合症腔-房人工血管转流术</v>
          </cell>
        </row>
        <row r="2824">
          <cell r="E2824" t="str">
            <v>次</v>
          </cell>
          <cell r="F2824">
            <v>2625</v>
          </cell>
          <cell r="G2824">
            <v>2390</v>
          </cell>
          <cell r="H2824">
            <v>2160</v>
          </cell>
        </row>
        <row r="2825">
          <cell r="A2825">
            <v>33080402700</v>
          </cell>
          <cell r="B2825" t="str">
            <v>布加氏综合症腔-肠-房人工血管转流术</v>
          </cell>
        </row>
        <row r="2825">
          <cell r="E2825" t="str">
            <v>次</v>
          </cell>
          <cell r="F2825">
            <v>2740</v>
          </cell>
          <cell r="G2825">
            <v>2500</v>
          </cell>
          <cell r="H2825">
            <v>2250</v>
          </cell>
        </row>
        <row r="2826">
          <cell r="A2826">
            <v>33080402800</v>
          </cell>
          <cell r="B2826" t="str">
            <v>经胸后路腔静脉人工血管转流术</v>
          </cell>
        </row>
        <row r="2826">
          <cell r="E2826" t="str">
            <v>次</v>
          </cell>
          <cell r="F2826">
            <v>2625</v>
          </cell>
          <cell r="G2826">
            <v>2390</v>
          </cell>
          <cell r="H2826">
            <v>2160</v>
          </cell>
        </row>
        <row r="2827">
          <cell r="A2827">
            <v>33080402900</v>
          </cell>
          <cell r="B2827" t="str">
            <v>上腔静脉阻塞自体大隐静脉螺旋管道架桥术</v>
          </cell>
          <cell r="C2827" t="str">
            <v>含大隐静脉取用</v>
          </cell>
        </row>
        <row r="2827">
          <cell r="E2827" t="str">
            <v>次</v>
          </cell>
          <cell r="F2827">
            <v>2290</v>
          </cell>
          <cell r="G2827">
            <v>2080</v>
          </cell>
          <cell r="H2827">
            <v>1870</v>
          </cell>
        </row>
        <row r="2828">
          <cell r="A2828">
            <v>33080403000</v>
          </cell>
          <cell r="B2828" t="str">
            <v>上腔静脉综合症Y型人工血管转流术</v>
          </cell>
          <cell r="C2828" t="str">
            <v>指无名、锁骨下、颈静脉向上腔或右心房转流</v>
          </cell>
        </row>
        <row r="2828">
          <cell r="E2828" t="str">
            <v>次</v>
          </cell>
          <cell r="F2828">
            <v>2405</v>
          </cell>
          <cell r="G2828">
            <v>2185</v>
          </cell>
          <cell r="H2828">
            <v>1960</v>
          </cell>
        </row>
        <row r="2829">
          <cell r="A2829">
            <v>33080403100</v>
          </cell>
          <cell r="B2829" t="str">
            <v>无名静脉上腔静脉人工血管转流术</v>
          </cell>
        </row>
        <row r="2829">
          <cell r="E2829" t="str">
            <v>次</v>
          </cell>
          <cell r="F2829">
            <v>2055</v>
          </cell>
          <cell r="G2829">
            <v>1870</v>
          </cell>
          <cell r="H2829">
            <v>1690</v>
          </cell>
        </row>
        <row r="2830">
          <cell r="A2830">
            <v>33080403200</v>
          </cell>
          <cell r="B2830" t="str">
            <v>脾肺固定（分流）术</v>
          </cell>
        </row>
        <row r="2830">
          <cell r="E2830" t="str">
            <v>次</v>
          </cell>
          <cell r="F2830">
            <v>1600</v>
          </cell>
          <cell r="G2830">
            <v>1455</v>
          </cell>
          <cell r="H2830">
            <v>1310</v>
          </cell>
        </row>
        <row r="2831">
          <cell r="A2831">
            <v>33080403300</v>
          </cell>
          <cell r="B2831" t="str">
            <v>脾肾动脉吻合术</v>
          </cell>
        </row>
        <row r="2831">
          <cell r="E2831" t="str">
            <v>次</v>
          </cell>
          <cell r="F2831">
            <v>2733</v>
          </cell>
          <cell r="G2831">
            <v>2487</v>
          </cell>
          <cell r="H2831">
            <v>2248</v>
          </cell>
        </row>
        <row r="2832">
          <cell r="A2832">
            <v>33080403400</v>
          </cell>
          <cell r="B2832" t="str">
            <v>肠腔静脉“H”形架桥转流术</v>
          </cell>
        </row>
        <row r="2832">
          <cell r="E2832" t="str">
            <v>次</v>
          </cell>
          <cell r="F2832">
            <v>2055</v>
          </cell>
          <cell r="G2832">
            <v>1870</v>
          </cell>
          <cell r="H2832">
            <v>1690</v>
          </cell>
        </row>
        <row r="2833">
          <cell r="A2833">
            <v>33080403401</v>
          </cell>
          <cell r="B2833" t="str">
            <v>脾—肾血管架桥转流术</v>
          </cell>
        </row>
        <row r="2833">
          <cell r="E2833" t="str">
            <v>次</v>
          </cell>
          <cell r="F2833">
            <v>2055</v>
          </cell>
          <cell r="G2833">
            <v>1870</v>
          </cell>
          <cell r="H2833">
            <v>1690</v>
          </cell>
        </row>
        <row r="2834">
          <cell r="A2834">
            <v>33080403402</v>
          </cell>
          <cell r="B2834" t="str">
            <v>肠—腔血管直接吻合术</v>
          </cell>
        </row>
        <row r="2834">
          <cell r="E2834" t="str">
            <v>次</v>
          </cell>
          <cell r="F2834">
            <v>2055</v>
          </cell>
          <cell r="G2834">
            <v>1870</v>
          </cell>
          <cell r="H2834">
            <v>1690</v>
          </cell>
        </row>
        <row r="2835">
          <cell r="A2835">
            <v>33080403500</v>
          </cell>
          <cell r="B2835" t="str">
            <v>腔静脉切开滤网置放术</v>
          </cell>
          <cell r="C2835" t="str">
            <v>指手术切开置放</v>
          </cell>
          <cell r="D2835" t="str">
            <v>滤网及输送器</v>
          </cell>
          <cell r="E2835" t="str">
            <v>次</v>
          </cell>
          <cell r="F2835">
            <v>1480</v>
          </cell>
          <cell r="G2835">
            <v>1350</v>
          </cell>
          <cell r="H2835">
            <v>1220</v>
          </cell>
        </row>
        <row r="2836">
          <cell r="A2836">
            <v>33080403600</v>
          </cell>
          <cell r="B2836" t="str">
            <v>腔静脉取栓＋血管成形术</v>
          </cell>
        </row>
        <row r="2836">
          <cell r="E2836" t="str">
            <v>次</v>
          </cell>
          <cell r="F2836">
            <v>2434</v>
          </cell>
          <cell r="G2836">
            <v>2208</v>
          </cell>
          <cell r="H2836">
            <v>1988</v>
          </cell>
        </row>
        <row r="2837">
          <cell r="A2837">
            <v>33080403700</v>
          </cell>
          <cell r="B2837" t="str">
            <v>下腔静脉肠系膜上静脉分流术</v>
          </cell>
        </row>
        <row r="2837">
          <cell r="E2837" t="str">
            <v>次</v>
          </cell>
          <cell r="F2837">
            <v>2055</v>
          </cell>
          <cell r="G2837">
            <v>1870</v>
          </cell>
          <cell r="H2837">
            <v>1690</v>
          </cell>
        </row>
        <row r="2838">
          <cell r="A2838">
            <v>33080403800</v>
          </cell>
          <cell r="B2838" t="str">
            <v>双髂总静脉－下腔静脉“Y”形人工血管转流术</v>
          </cell>
        </row>
        <row r="2838">
          <cell r="E2838" t="str">
            <v>次</v>
          </cell>
          <cell r="F2838">
            <v>2405</v>
          </cell>
          <cell r="G2838">
            <v>2185</v>
          </cell>
          <cell r="H2838">
            <v>1960</v>
          </cell>
        </row>
        <row r="2839">
          <cell r="A2839">
            <v>33080403801</v>
          </cell>
          <cell r="B2839" t="str">
            <v>双股—下腔血管架桥转流术</v>
          </cell>
        </row>
        <row r="2839">
          <cell r="E2839" t="str">
            <v>次</v>
          </cell>
          <cell r="F2839">
            <v>2405</v>
          </cell>
          <cell r="G2839">
            <v>2185</v>
          </cell>
          <cell r="H2839">
            <v>1960</v>
          </cell>
        </row>
        <row r="2840">
          <cell r="A2840">
            <v>33080403900</v>
          </cell>
          <cell r="B2840" t="str">
            <v>股－股动脉人工血管转流术</v>
          </cell>
        </row>
        <row r="2840">
          <cell r="E2840" t="str">
            <v>次</v>
          </cell>
          <cell r="F2840">
            <v>1600</v>
          </cell>
          <cell r="G2840">
            <v>1455</v>
          </cell>
          <cell r="H2840">
            <v>1310</v>
          </cell>
        </row>
        <row r="2841">
          <cell r="A2841">
            <v>33080404000</v>
          </cell>
          <cell r="B2841" t="str">
            <v>股－胫前动脉转流术</v>
          </cell>
        </row>
        <row r="2841">
          <cell r="E2841" t="str">
            <v>次</v>
          </cell>
          <cell r="F2841">
            <v>1600</v>
          </cell>
          <cell r="G2841">
            <v>1455</v>
          </cell>
          <cell r="H2841">
            <v>1310</v>
          </cell>
        </row>
        <row r="2842">
          <cell r="A2842">
            <v>33080404100</v>
          </cell>
          <cell r="B2842" t="str">
            <v>股腘动脉人工自体血管移植术</v>
          </cell>
          <cell r="C2842" t="str">
            <v>含股—股转流、原位大隐静脉转流</v>
          </cell>
          <cell r="D2842" t="str">
            <v>瓣膜刀或其它能破坏瓣膜的代用品</v>
          </cell>
          <cell r="E2842" t="str">
            <v>次</v>
          </cell>
          <cell r="F2842">
            <v>2145</v>
          </cell>
          <cell r="G2842">
            <v>1950</v>
          </cell>
          <cell r="H2842">
            <v>1755</v>
          </cell>
        </row>
        <row r="2843">
          <cell r="A2843">
            <v>33080404200</v>
          </cell>
          <cell r="B2843" t="str">
            <v>肢体动脉内膜剥脱成形术</v>
          </cell>
        </row>
        <row r="2843">
          <cell r="E2843" t="str">
            <v>每切口</v>
          </cell>
          <cell r="F2843">
            <v>1703</v>
          </cell>
          <cell r="G2843">
            <v>1533</v>
          </cell>
          <cell r="H2843">
            <v>1379</v>
          </cell>
        </row>
        <row r="2844">
          <cell r="A2844">
            <v>33080404300</v>
          </cell>
          <cell r="B2844" t="str">
            <v>肢体动静脉切开取栓术</v>
          </cell>
        </row>
        <row r="2844">
          <cell r="D2844" t="str">
            <v>取栓管</v>
          </cell>
          <cell r="E2844" t="str">
            <v>次</v>
          </cell>
          <cell r="F2844">
            <v>1703</v>
          </cell>
          <cell r="G2844">
            <v>1533</v>
          </cell>
          <cell r="H2844">
            <v>1379</v>
          </cell>
        </row>
        <row r="2845">
          <cell r="A2845">
            <v>33080404301</v>
          </cell>
          <cell r="B2845" t="str">
            <v>双侧或多部位取栓，每增加一切口加收</v>
          </cell>
        </row>
        <row r="2845">
          <cell r="E2845" t="str">
            <v>每切口</v>
          </cell>
          <cell r="F2845">
            <v>375</v>
          </cell>
          <cell r="G2845">
            <v>375</v>
          </cell>
          <cell r="H2845">
            <v>375</v>
          </cell>
        </row>
        <row r="2846">
          <cell r="A2846">
            <v>33080404400</v>
          </cell>
          <cell r="B2846" t="str">
            <v>上肢血管探查术</v>
          </cell>
        </row>
        <row r="2846">
          <cell r="E2846" t="str">
            <v>次</v>
          </cell>
          <cell r="F2846">
            <v>1470</v>
          </cell>
          <cell r="G2846">
            <v>1323</v>
          </cell>
          <cell r="H2846">
            <v>1191</v>
          </cell>
        </row>
        <row r="2847">
          <cell r="A2847">
            <v>33080404401</v>
          </cell>
          <cell r="B2847" t="str">
            <v>下肢血管探查术</v>
          </cell>
        </row>
        <row r="2847">
          <cell r="E2847" t="str">
            <v>次</v>
          </cell>
          <cell r="F2847">
            <v>1470</v>
          </cell>
          <cell r="G2847">
            <v>1323</v>
          </cell>
          <cell r="H2847">
            <v>1191</v>
          </cell>
        </row>
        <row r="2848">
          <cell r="A2848">
            <v>33080404500</v>
          </cell>
          <cell r="B2848" t="str">
            <v>血管移植术</v>
          </cell>
        </row>
        <row r="2848">
          <cell r="E2848" t="str">
            <v>次</v>
          </cell>
          <cell r="F2848">
            <v>2128</v>
          </cell>
          <cell r="G2848">
            <v>1942</v>
          </cell>
          <cell r="H2848">
            <v>1742</v>
          </cell>
        </row>
        <row r="2849">
          <cell r="A2849">
            <v>33080404600</v>
          </cell>
          <cell r="B2849" t="str">
            <v>肢体动脉瘤切除＋血管移植术</v>
          </cell>
          <cell r="C2849" t="str">
            <v>含假性动脉瘤切除、自体血管取用</v>
          </cell>
        </row>
        <row r="2849">
          <cell r="E2849" t="str">
            <v>次</v>
          </cell>
          <cell r="F2849">
            <v>3072</v>
          </cell>
          <cell r="G2849">
            <v>2793</v>
          </cell>
          <cell r="H2849">
            <v>2527</v>
          </cell>
        </row>
        <row r="2850">
          <cell r="A2850">
            <v>33080404700</v>
          </cell>
          <cell r="B2850" t="str">
            <v>肢体动脉血管旁路移植术</v>
          </cell>
        </row>
        <row r="2850">
          <cell r="E2850" t="str">
            <v>次</v>
          </cell>
          <cell r="F2850">
            <v>1600</v>
          </cell>
          <cell r="G2850">
            <v>1460</v>
          </cell>
          <cell r="H2850">
            <v>1310</v>
          </cell>
        </row>
        <row r="2851">
          <cell r="A2851">
            <v>33080404800</v>
          </cell>
          <cell r="B2851" t="str">
            <v>腋-双股A人工血管转流术</v>
          </cell>
        </row>
        <row r="2851">
          <cell r="E2851" t="str">
            <v>次</v>
          </cell>
          <cell r="F2851">
            <v>1830</v>
          </cell>
          <cell r="G2851">
            <v>1660</v>
          </cell>
          <cell r="H2851">
            <v>1495</v>
          </cell>
        </row>
        <row r="2852">
          <cell r="A2852">
            <v>33080404801</v>
          </cell>
          <cell r="B2852" t="str">
            <v>腋-双股A向远端架桥，每增一支加收</v>
          </cell>
        </row>
        <row r="2852">
          <cell r="E2852" t="str">
            <v>支</v>
          </cell>
          <cell r="F2852">
            <v>540</v>
          </cell>
          <cell r="G2852">
            <v>540</v>
          </cell>
          <cell r="H2852">
            <v>540</v>
          </cell>
        </row>
        <row r="2853">
          <cell r="A2853">
            <v>33080404900</v>
          </cell>
          <cell r="B2853" t="str">
            <v>腋-股动脉人工血管转流术</v>
          </cell>
        </row>
        <row r="2853">
          <cell r="E2853" t="str">
            <v>次</v>
          </cell>
          <cell r="F2853">
            <v>1600</v>
          </cell>
          <cell r="G2853">
            <v>1460</v>
          </cell>
          <cell r="H2853">
            <v>1310</v>
          </cell>
        </row>
        <row r="2854">
          <cell r="A2854">
            <v>33080404901</v>
          </cell>
          <cell r="B2854" t="str">
            <v>腋-股A向远端架桥，每增一支加收</v>
          </cell>
        </row>
        <row r="2854">
          <cell r="E2854" t="str">
            <v>支</v>
          </cell>
          <cell r="F2854">
            <v>540</v>
          </cell>
          <cell r="G2854">
            <v>540</v>
          </cell>
          <cell r="H2854">
            <v>540</v>
          </cell>
        </row>
        <row r="2855">
          <cell r="A2855">
            <v>33080405000</v>
          </cell>
          <cell r="B2855" t="str">
            <v>肢体动静脉修复术</v>
          </cell>
          <cell r="C2855" t="str">
            <v>指外伤所致的血管破裂、断裂吻合及补片成形</v>
          </cell>
        </row>
        <row r="2855">
          <cell r="E2855" t="str">
            <v>次</v>
          </cell>
          <cell r="F2855">
            <v>1762</v>
          </cell>
          <cell r="G2855">
            <v>1596</v>
          </cell>
          <cell r="H2855">
            <v>1430</v>
          </cell>
        </row>
        <row r="2856">
          <cell r="A2856">
            <v>33080405100</v>
          </cell>
          <cell r="B2856" t="str">
            <v>血管危象探查修复术</v>
          </cell>
          <cell r="C2856" t="str">
            <v>指血管修复术后发生痉挛、栓塞后的探查修复</v>
          </cell>
        </row>
        <row r="2856">
          <cell r="E2856" t="str">
            <v>次</v>
          </cell>
          <cell r="F2856">
            <v>1463</v>
          </cell>
          <cell r="G2856">
            <v>1330</v>
          </cell>
          <cell r="H2856">
            <v>1197</v>
          </cell>
        </row>
        <row r="2857">
          <cell r="A2857">
            <v>33080405200</v>
          </cell>
          <cell r="B2857" t="str">
            <v>先天性动静脉瘘栓塞＋切除术</v>
          </cell>
        </row>
        <row r="2857">
          <cell r="D2857" t="str">
            <v>导管</v>
          </cell>
          <cell r="E2857" t="str">
            <v>次</v>
          </cell>
          <cell r="F2857">
            <v>2434</v>
          </cell>
          <cell r="G2857">
            <v>2208</v>
          </cell>
          <cell r="H2857">
            <v>1988</v>
          </cell>
        </row>
        <row r="2858">
          <cell r="A2858">
            <v>33080405300</v>
          </cell>
          <cell r="B2858" t="str">
            <v>肢体静脉动脉化</v>
          </cell>
        </row>
        <row r="2858">
          <cell r="E2858" t="str">
            <v>次</v>
          </cell>
          <cell r="F2858">
            <v>1925</v>
          </cell>
          <cell r="G2858">
            <v>1750</v>
          </cell>
          <cell r="H2858">
            <v>1575</v>
          </cell>
        </row>
        <row r="2859">
          <cell r="A2859">
            <v>33080405400</v>
          </cell>
          <cell r="B2859" t="str">
            <v>动静脉人工内瘘成形术</v>
          </cell>
          <cell r="C2859" t="str">
            <v>含原部位动、静脉吻合</v>
          </cell>
        </row>
        <row r="2859">
          <cell r="E2859" t="str">
            <v>次</v>
          </cell>
          <cell r="F2859">
            <v>1463</v>
          </cell>
          <cell r="G2859">
            <v>1330</v>
          </cell>
          <cell r="H2859">
            <v>1197</v>
          </cell>
        </row>
        <row r="2860">
          <cell r="A2860">
            <v>33080405401</v>
          </cell>
          <cell r="B2860" t="str">
            <v>动静脉内外瘘栓塞再通术</v>
          </cell>
          <cell r="C2860" t="str">
            <v>含原部位动、静脉吻合</v>
          </cell>
        </row>
        <row r="2860">
          <cell r="E2860" t="str">
            <v>次</v>
          </cell>
          <cell r="F2860">
            <v>1100</v>
          </cell>
          <cell r="G2860">
            <v>1000</v>
          </cell>
          <cell r="H2860">
            <v>900</v>
          </cell>
        </row>
        <row r="2861">
          <cell r="A2861">
            <v>33080405500</v>
          </cell>
          <cell r="B2861" t="str">
            <v>动静脉人工内瘘人工血管转流术</v>
          </cell>
          <cell r="C2861" t="str">
            <v>含加用其它部位血管做架桥或人工血管架桥</v>
          </cell>
        </row>
        <row r="2861">
          <cell r="E2861" t="str">
            <v>次</v>
          </cell>
          <cell r="F2861">
            <v>2048</v>
          </cell>
          <cell r="G2861">
            <v>1862</v>
          </cell>
          <cell r="H2861">
            <v>1676</v>
          </cell>
        </row>
        <row r="2862">
          <cell r="A2862">
            <v>33080405600</v>
          </cell>
          <cell r="B2862" t="str">
            <v>人工动静脉瘘切除重造术</v>
          </cell>
        </row>
        <row r="2862">
          <cell r="E2862" t="str">
            <v>次</v>
          </cell>
          <cell r="F2862">
            <v>2274</v>
          </cell>
          <cell r="G2862">
            <v>2075</v>
          </cell>
          <cell r="H2862">
            <v>1862</v>
          </cell>
        </row>
        <row r="2863">
          <cell r="A2863">
            <v>33080405700</v>
          </cell>
          <cell r="B2863" t="str">
            <v>外伤性动静脉瘘修补术＋血管移植术</v>
          </cell>
        </row>
        <row r="2863">
          <cell r="E2863" t="str">
            <v>次</v>
          </cell>
          <cell r="F2863">
            <v>3078.95</v>
          </cell>
          <cell r="G2863">
            <v>2800</v>
          </cell>
          <cell r="H2863">
            <v>2527</v>
          </cell>
        </row>
        <row r="2864">
          <cell r="A2864">
            <v>33080405800</v>
          </cell>
          <cell r="B2864" t="str">
            <v>股静脉带戒术</v>
          </cell>
        </row>
        <row r="2864">
          <cell r="E2864" t="str">
            <v>次</v>
          </cell>
          <cell r="F2864">
            <v>1570</v>
          </cell>
          <cell r="G2864">
            <v>1430</v>
          </cell>
          <cell r="H2864">
            <v>1290</v>
          </cell>
        </row>
        <row r="2865">
          <cell r="A2865">
            <v>33080405801</v>
          </cell>
          <cell r="B2865" t="str">
            <v>股静脉瓣膜修补术</v>
          </cell>
        </row>
        <row r="2865">
          <cell r="E2865" t="str">
            <v>次</v>
          </cell>
          <cell r="F2865">
            <v>2088</v>
          </cell>
          <cell r="G2865">
            <v>1902</v>
          </cell>
          <cell r="H2865">
            <v>1716</v>
          </cell>
        </row>
        <row r="2866">
          <cell r="A2866">
            <v>33080405900</v>
          </cell>
          <cell r="B2866" t="str">
            <v>经血管镜股静脉瓣修复术</v>
          </cell>
        </row>
        <row r="2866">
          <cell r="E2866" t="str">
            <v>次</v>
          </cell>
          <cell r="F2866">
            <v>2000</v>
          </cell>
          <cell r="G2866">
            <v>1820</v>
          </cell>
          <cell r="H2866">
            <v>1640</v>
          </cell>
        </row>
        <row r="2867">
          <cell r="A2867">
            <v>33080406000</v>
          </cell>
          <cell r="B2867" t="str">
            <v>下肢深静脉带瓣膜段置换术</v>
          </cell>
        </row>
        <row r="2867">
          <cell r="E2867" t="str">
            <v>次</v>
          </cell>
          <cell r="F2867">
            <v>1600</v>
          </cell>
          <cell r="G2867">
            <v>1460</v>
          </cell>
          <cell r="H2867">
            <v>1310</v>
          </cell>
        </row>
        <row r="2868">
          <cell r="A2868">
            <v>33080406100</v>
          </cell>
          <cell r="B2868" t="str">
            <v>大隐静脉耻骨上转流术（单侧）</v>
          </cell>
          <cell r="C2868" t="str">
            <v>含人工动—静脉瘘</v>
          </cell>
        </row>
        <row r="2868">
          <cell r="E2868" t="str">
            <v>次</v>
          </cell>
          <cell r="F2868">
            <v>2048</v>
          </cell>
          <cell r="G2868">
            <v>1862</v>
          </cell>
          <cell r="H2868">
            <v>1676</v>
          </cell>
        </row>
        <row r="2869">
          <cell r="A2869">
            <v>33080406101</v>
          </cell>
          <cell r="B2869" t="str">
            <v>大隐静脉耻骨上转流术（双侧）</v>
          </cell>
          <cell r="C2869" t="str">
            <v>含人工动—静脉瘘</v>
          </cell>
        </row>
        <row r="2869">
          <cell r="E2869" t="str">
            <v>次</v>
          </cell>
          <cell r="F2869">
            <v>4090</v>
          </cell>
          <cell r="G2869">
            <v>3724</v>
          </cell>
          <cell r="H2869">
            <v>3358</v>
          </cell>
        </row>
        <row r="2870">
          <cell r="A2870">
            <v>33080406200</v>
          </cell>
          <cell r="B2870" t="str">
            <v>大隐静脉高位结扎＋剥脱术（单侧）</v>
          </cell>
        </row>
        <row r="2870">
          <cell r="D2870" t="str">
            <v>静脉曲张剥脱导管</v>
          </cell>
          <cell r="E2870" t="str">
            <v>次</v>
          </cell>
          <cell r="F2870">
            <v>1609</v>
          </cell>
          <cell r="G2870">
            <v>1463</v>
          </cell>
          <cell r="H2870">
            <v>1317</v>
          </cell>
        </row>
        <row r="2871">
          <cell r="A2871">
            <v>33080406201</v>
          </cell>
          <cell r="B2871" t="str">
            <v>大隐静脉高位结扎＋剥脱术（双侧）</v>
          </cell>
        </row>
        <row r="2871">
          <cell r="D2871" t="str">
            <v>静脉曲张剥脱导管</v>
          </cell>
          <cell r="E2871" t="str">
            <v>次</v>
          </cell>
          <cell r="F2871">
            <v>3225</v>
          </cell>
          <cell r="G2871">
            <v>2926</v>
          </cell>
          <cell r="H2871">
            <v>2627</v>
          </cell>
        </row>
        <row r="2872">
          <cell r="A2872">
            <v>33080406202</v>
          </cell>
          <cell r="B2872" t="str">
            <v>小隐静脉曲张结扎＋剥脱术（单侧）</v>
          </cell>
        </row>
        <row r="2872">
          <cell r="D2872" t="str">
            <v>静脉曲张剥脱导管</v>
          </cell>
          <cell r="E2872" t="str">
            <v>次</v>
          </cell>
          <cell r="F2872">
            <v>1609</v>
          </cell>
          <cell r="G2872">
            <v>1463</v>
          </cell>
          <cell r="H2872">
            <v>1317</v>
          </cell>
        </row>
        <row r="2873">
          <cell r="A2873">
            <v>33080406203</v>
          </cell>
          <cell r="B2873" t="str">
            <v>小隐静脉曲张结扎＋剥脱术（双侧）</v>
          </cell>
        </row>
        <row r="2873">
          <cell r="D2873" t="str">
            <v>静脉曲张剥脱导管</v>
          </cell>
          <cell r="E2873" t="str">
            <v>次</v>
          </cell>
          <cell r="F2873">
            <v>2425</v>
          </cell>
          <cell r="G2873">
            <v>2200</v>
          </cell>
          <cell r="H2873">
            <v>1975</v>
          </cell>
        </row>
        <row r="2874">
          <cell r="A2874">
            <v>33080406300</v>
          </cell>
          <cell r="B2874" t="str">
            <v>小动脉吻合术（指）</v>
          </cell>
          <cell r="C2874" t="str">
            <v>指指动脉吻合</v>
          </cell>
        </row>
        <row r="2874">
          <cell r="E2874" t="str">
            <v>每指</v>
          </cell>
          <cell r="F2874">
            <v>2128</v>
          </cell>
          <cell r="G2874">
            <v>1935</v>
          </cell>
          <cell r="H2874">
            <v>1742</v>
          </cell>
        </row>
        <row r="2875">
          <cell r="A2875">
            <v>33080406301</v>
          </cell>
          <cell r="B2875" t="str">
            <v>小动脉吻合术(趾)</v>
          </cell>
          <cell r="C2875" t="str">
            <v>指趾动脉吻合</v>
          </cell>
        </row>
        <row r="2875">
          <cell r="E2875" t="str">
            <v>每趾</v>
          </cell>
          <cell r="F2875">
            <v>2128</v>
          </cell>
          <cell r="G2875">
            <v>1935</v>
          </cell>
          <cell r="H2875">
            <v>1742</v>
          </cell>
        </row>
        <row r="2876">
          <cell r="A2876">
            <v>33080406400</v>
          </cell>
          <cell r="B2876" t="str">
            <v>小动脉血管移植术</v>
          </cell>
          <cell r="C2876" t="str">
            <v>含交通支结扎术</v>
          </cell>
        </row>
        <row r="2876">
          <cell r="E2876" t="str">
            <v>次</v>
          </cell>
          <cell r="F2876">
            <v>2594</v>
          </cell>
          <cell r="G2876">
            <v>2354</v>
          </cell>
          <cell r="H2876">
            <v>2115</v>
          </cell>
        </row>
        <row r="2877">
          <cell r="A2877">
            <v>33080406401</v>
          </cell>
          <cell r="B2877" t="str">
            <v>指、趾血管移植</v>
          </cell>
          <cell r="C2877" t="str">
            <v>含交通支结扎术</v>
          </cell>
        </row>
        <row r="2877">
          <cell r="E2877" t="str">
            <v>次</v>
          </cell>
          <cell r="F2877">
            <v>2594</v>
          </cell>
          <cell r="G2877">
            <v>2354</v>
          </cell>
          <cell r="H2877">
            <v>2115</v>
          </cell>
        </row>
        <row r="2878">
          <cell r="A2878">
            <v>33080406500</v>
          </cell>
          <cell r="B2878" t="str">
            <v>大网膜游离移植术</v>
          </cell>
          <cell r="C2878" t="str">
            <v>指交通支结扎术将大网膜全部游离后与其它部位血管再做吻合，或原位经裁剪后游移到所需部位</v>
          </cell>
        </row>
        <row r="2878">
          <cell r="E2878" t="str">
            <v>次</v>
          </cell>
          <cell r="F2878">
            <v>1676</v>
          </cell>
          <cell r="G2878">
            <v>1516</v>
          </cell>
          <cell r="H2878">
            <v>1370</v>
          </cell>
        </row>
        <row r="2879">
          <cell r="A2879">
            <v>33080406600</v>
          </cell>
          <cell r="B2879" t="str">
            <v>闭塞血管激光再通术</v>
          </cell>
          <cell r="C2879" t="str">
            <v>指直视下手术</v>
          </cell>
        </row>
        <row r="2879">
          <cell r="E2879" t="str">
            <v>次</v>
          </cell>
          <cell r="F2879">
            <v>1260</v>
          </cell>
          <cell r="G2879">
            <v>1145</v>
          </cell>
          <cell r="H2879">
            <v>1030</v>
          </cell>
        </row>
        <row r="2880">
          <cell r="A2880">
            <v>33080406700</v>
          </cell>
          <cell r="B2880" t="str">
            <v>海绵状血管瘤激光治疗术</v>
          </cell>
          <cell r="C2880" t="str">
            <v>指皮肤切开直视下进行激光治疗，交通支结扎或栓塞</v>
          </cell>
        </row>
        <row r="2880">
          <cell r="E2880" t="str">
            <v>次</v>
          </cell>
          <cell r="F2880">
            <v>1210</v>
          </cell>
          <cell r="G2880">
            <v>1140</v>
          </cell>
          <cell r="H2880">
            <v>1030</v>
          </cell>
        </row>
        <row r="2881">
          <cell r="A2881">
            <v>33080406800</v>
          </cell>
          <cell r="B2881" t="str">
            <v>锁骨下动脉搭桥术</v>
          </cell>
        </row>
        <row r="2881">
          <cell r="D2881" t="str">
            <v>人工血管</v>
          </cell>
          <cell r="E2881" t="str">
            <v>次</v>
          </cell>
          <cell r="F2881">
            <v>2525</v>
          </cell>
          <cell r="G2881">
            <v>2300</v>
          </cell>
          <cell r="H2881">
            <v>2075</v>
          </cell>
        </row>
        <row r="2882">
          <cell r="A2882">
            <v>33080406900</v>
          </cell>
          <cell r="B2882" t="str">
            <v>髂内动脉结扎术</v>
          </cell>
        </row>
        <row r="2882">
          <cell r="E2882" t="str">
            <v>次</v>
          </cell>
          <cell r="F2882">
            <v>2060</v>
          </cell>
          <cell r="G2882">
            <v>1875</v>
          </cell>
          <cell r="H2882">
            <v>1685</v>
          </cell>
        </row>
        <row r="2883">
          <cell r="A2883">
            <v>33080407000</v>
          </cell>
          <cell r="B2883" t="str">
            <v>大隐静脉闭合术</v>
          </cell>
        </row>
        <row r="2883">
          <cell r="E2883" t="str">
            <v>次</v>
          </cell>
          <cell r="F2883">
            <v>1609</v>
          </cell>
          <cell r="G2883">
            <v>1516</v>
          </cell>
          <cell r="H2883">
            <v>1370</v>
          </cell>
        </row>
        <row r="2884">
          <cell r="A2884">
            <v>33080407100</v>
          </cell>
          <cell r="B2884" t="str">
            <v>夹层动脉瘤腔内隔绝术</v>
          </cell>
          <cell r="C2884" t="str">
            <v>经髂动脉输入覆膜支架,放于破口处以隔绝主动脉夹层假腔</v>
          </cell>
          <cell r="D2884" t="str">
            <v>人工血管</v>
          </cell>
          <cell r="E2884" t="str">
            <v>次</v>
          </cell>
          <cell r="F2884">
            <v>4509</v>
          </cell>
          <cell r="G2884">
            <v>4096</v>
          </cell>
          <cell r="H2884">
            <v>3684</v>
          </cell>
        </row>
        <row r="2885">
          <cell r="A2885">
            <v>3309</v>
          </cell>
          <cell r="B2885" t="str">
            <v>9．造血及淋巴系统手术</v>
          </cell>
        </row>
        <row r="2886">
          <cell r="A2886">
            <v>33090000200</v>
          </cell>
          <cell r="B2886" t="str">
            <v>体表淋巴结摘除术</v>
          </cell>
          <cell r="C2886" t="str">
            <v>含活检</v>
          </cell>
        </row>
        <row r="2886">
          <cell r="E2886" t="str">
            <v>每部位</v>
          </cell>
          <cell r="F2886">
            <v>379</v>
          </cell>
          <cell r="G2886">
            <v>346</v>
          </cell>
          <cell r="H2886">
            <v>313</v>
          </cell>
        </row>
        <row r="2887">
          <cell r="A2887">
            <v>33090000300</v>
          </cell>
          <cell r="B2887" t="str">
            <v>颈淋巴结清扫术</v>
          </cell>
        </row>
        <row r="2887">
          <cell r="E2887" t="str">
            <v>次</v>
          </cell>
          <cell r="F2887">
            <v>1968</v>
          </cell>
          <cell r="G2887">
            <v>1782</v>
          </cell>
          <cell r="H2887">
            <v>1596</v>
          </cell>
        </row>
        <row r="2888">
          <cell r="A2888">
            <v>33090000301</v>
          </cell>
          <cell r="B2888" t="str">
            <v>纵隔淋巴节清扫术</v>
          </cell>
        </row>
        <row r="2888">
          <cell r="E2888" t="str">
            <v>次</v>
          </cell>
          <cell r="F2888">
            <v>1380</v>
          </cell>
          <cell r="G2888">
            <v>1250</v>
          </cell>
          <cell r="H2888">
            <v>1120</v>
          </cell>
        </row>
        <row r="2889">
          <cell r="A2889">
            <v>33090000302</v>
          </cell>
          <cell r="B2889" t="str">
            <v>颈淋巴结清扫术（双侧）</v>
          </cell>
        </row>
        <row r="2889">
          <cell r="E2889" t="str">
            <v>次</v>
          </cell>
          <cell r="F2889">
            <v>2953</v>
          </cell>
          <cell r="G2889">
            <v>2673</v>
          </cell>
          <cell r="H2889">
            <v>2394</v>
          </cell>
        </row>
        <row r="2890">
          <cell r="A2890">
            <v>33090000303</v>
          </cell>
          <cell r="B2890" t="str">
            <v>纵隔淋巴节清扫术（双侧）</v>
          </cell>
        </row>
        <row r="2890">
          <cell r="E2890" t="str">
            <v>次</v>
          </cell>
          <cell r="F2890">
            <v>1990</v>
          </cell>
          <cell r="G2890">
            <v>1800</v>
          </cell>
          <cell r="H2890">
            <v>1612</v>
          </cell>
        </row>
        <row r="2891">
          <cell r="A2891">
            <v>33090000400</v>
          </cell>
          <cell r="B2891" t="str">
            <v>腋窝淋巴结清扫术</v>
          </cell>
        </row>
        <row r="2891">
          <cell r="E2891" t="str">
            <v>次</v>
          </cell>
          <cell r="F2891">
            <v>1762</v>
          </cell>
          <cell r="G2891">
            <v>1596</v>
          </cell>
          <cell r="H2891">
            <v>1430</v>
          </cell>
        </row>
        <row r="2892">
          <cell r="A2892">
            <v>33090000500</v>
          </cell>
          <cell r="B2892" t="str">
            <v>腹股沟淋巴结清扫术（单侧）</v>
          </cell>
        </row>
        <row r="2892">
          <cell r="E2892" t="str">
            <v>次</v>
          </cell>
          <cell r="F2892">
            <v>1762</v>
          </cell>
          <cell r="G2892">
            <v>1596</v>
          </cell>
          <cell r="H2892">
            <v>1430</v>
          </cell>
        </row>
        <row r="2893">
          <cell r="A2893">
            <v>33090000501</v>
          </cell>
          <cell r="B2893" t="str">
            <v>腹股沟淋巴结清扫术（双侧）</v>
          </cell>
        </row>
        <row r="2893">
          <cell r="E2893" t="str">
            <v>次</v>
          </cell>
          <cell r="F2893">
            <v>3525</v>
          </cell>
          <cell r="G2893">
            <v>3192</v>
          </cell>
          <cell r="H2893">
            <v>2860</v>
          </cell>
        </row>
        <row r="2894">
          <cell r="A2894">
            <v>33090000600</v>
          </cell>
          <cell r="B2894" t="str">
            <v>经腹腔镜盆腔淋巴结清扫术</v>
          </cell>
        </row>
        <row r="2894">
          <cell r="E2894" t="str">
            <v>次</v>
          </cell>
          <cell r="F2894">
            <v>2461</v>
          </cell>
          <cell r="G2894">
            <v>2234</v>
          </cell>
          <cell r="H2894">
            <v>2008</v>
          </cell>
        </row>
        <row r="2895">
          <cell r="A2895">
            <v>33090000700</v>
          </cell>
          <cell r="B2895" t="str">
            <v>经内镜盆腔淋巴结切除术</v>
          </cell>
          <cell r="C2895" t="str">
            <v>含活检</v>
          </cell>
        </row>
        <row r="2895">
          <cell r="E2895" t="str">
            <v>次</v>
          </cell>
          <cell r="F2895">
            <v>1141</v>
          </cell>
          <cell r="G2895">
            <v>1037</v>
          </cell>
          <cell r="H2895">
            <v>931</v>
          </cell>
        </row>
        <row r="2896">
          <cell r="A2896">
            <v>33090000701</v>
          </cell>
          <cell r="B2896" t="str">
            <v>经内镜腹腔淋巴结切除术</v>
          </cell>
          <cell r="C2896" t="str">
            <v>含活检</v>
          </cell>
        </row>
        <row r="2896">
          <cell r="E2896" t="str">
            <v>次</v>
          </cell>
          <cell r="F2896">
            <v>858</v>
          </cell>
          <cell r="G2896">
            <v>780</v>
          </cell>
          <cell r="H2896">
            <v>700</v>
          </cell>
        </row>
        <row r="2897">
          <cell r="A2897">
            <v>33090000702</v>
          </cell>
          <cell r="B2897" t="str">
            <v>经内镜胸腔淋巴结切除术</v>
          </cell>
          <cell r="C2897" t="str">
            <v>含活检</v>
          </cell>
        </row>
        <row r="2897">
          <cell r="E2897" t="str">
            <v>次</v>
          </cell>
          <cell r="F2897">
            <v>858</v>
          </cell>
          <cell r="G2897">
            <v>780</v>
          </cell>
          <cell r="H2897">
            <v>700</v>
          </cell>
        </row>
        <row r="2898">
          <cell r="A2898">
            <v>33090000800</v>
          </cell>
          <cell r="B2898" t="str">
            <v>髂腹股沟淋巴结清扫术（单侧）</v>
          </cell>
        </row>
        <row r="2898">
          <cell r="E2898" t="str">
            <v>次</v>
          </cell>
          <cell r="F2898">
            <v>1431</v>
          </cell>
          <cell r="G2898">
            <v>1287.9</v>
          </cell>
          <cell r="H2898">
            <v>1159.11</v>
          </cell>
        </row>
        <row r="2899">
          <cell r="A2899">
            <v>33090000801</v>
          </cell>
          <cell r="B2899" t="str">
            <v>髂腹股沟淋巴结清扫术（双侧）</v>
          </cell>
        </row>
        <row r="2899">
          <cell r="E2899" t="str">
            <v>次</v>
          </cell>
          <cell r="F2899">
            <v>2862</v>
          </cell>
          <cell r="G2899">
            <v>2575.8</v>
          </cell>
          <cell r="H2899">
            <v>2318.22</v>
          </cell>
        </row>
        <row r="2900">
          <cell r="A2900">
            <v>33090000900</v>
          </cell>
          <cell r="B2900" t="str">
            <v>胸导管结扎术</v>
          </cell>
          <cell r="C2900" t="str">
            <v>指乳糜胸外科治疗</v>
          </cell>
        </row>
        <row r="2900">
          <cell r="E2900" t="str">
            <v>次</v>
          </cell>
          <cell r="F2900">
            <v>2727</v>
          </cell>
          <cell r="G2900">
            <v>2487</v>
          </cell>
          <cell r="H2900">
            <v>2248</v>
          </cell>
        </row>
        <row r="2901">
          <cell r="A2901">
            <v>33090001000</v>
          </cell>
          <cell r="B2901" t="str">
            <v>经胸腔镜内乳淋巴链清除朮</v>
          </cell>
        </row>
        <row r="2901">
          <cell r="E2901" t="str">
            <v>次</v>
          </cell>
          <cell r="F2901">
            <v>1715</v>
          </cell>
          <cell r="G2901">
            <v>1560</v>
          </cell>
          <cell r="H2901">
            <v>1405</v>
          </cell>
        </row>
        <row r="2902">
          <cell r="A2902">
            <v>33090001100</v>
          </cell>
          <cell r="B2902" t="str">
            <v>颈静脉胸导管吻合术</v>
          </cell>
          <cell r="C2902" t="str">
            <v>含人工血管搭桥</v>
          </cell>
        </row>
        <row r="2902">
          <cell r="E2902" t="str">
            <v>次</v>
          </cell>
          <cell r="F2902">
            <v>2980</v>
          </cell>
          <cell r="G2902">
            <v>2705</v>
          </cell>
          <cell r="H2902">
            <v>2430</v>
          </cell>
        </row>
        <row r="2903">
          <cell r="A2903">
            <v>33090001200</v>
          </cell>
          <cell r="B2903" t="str">
            <v>腹股沟淋巴管-腰干淋巴管吻合术（单侧）</v>
          </cell>
        </row>
        <row r="2903">
          <cell r="E2903" t="str">
            <v>次</v>
          </cell>
          <cell r="F2903">
            <v>2386</v>
          </cell>
          <cell r="G2903">
            <v>2147.4</v>
          </cell>
          <cell r="H2903">
            <v>1932.66</v>
          </cell>
        </row>
        <row r="2904">
          <cell r="A2904">
            <v>33090001201</v>
          </cell>
          <cell r="B2904" t="str">
            <v>腹股沟淋巴管-腰干淋巴管吻合术（双侧）</v>
          </cell>
        </row>
        <row r="2904">
          <cell r="E2904" t="str">
            <v>次</v>
          </cell>
          <cell r="F2904">
            <v>4772</v>
          </cell>
          <cell r="G2904">
            <v>4294.8</v>
          </cell>
          <cell r="H2904">
            <v>3865.32</v>
          </cell>
        </row>
        <row r="2905">
          <cell r="A2905">
            <v>33090001300</v>
          </cell>
          <cell r="B2905" t="str">
            <v>肢体淋巴管-静脉吻合术</v>
          </cell>
        </row>
        <row r="2905">
          <cell r="E2905" t="str">
            <v>支</v>
          </cell>
          <cell r="F2905">
            <v>2386</v>
          </cell>
          <cell r="G2905">
            <v>2147.4</v>
          </cell>
          <cell r="H2905">
            <v>1932.66</v>
          </cell>
          <cell r="I2905" t="str">
            <v>计价单位是每支吻合血管</v>
          </cell>
        </row>
        <row r="2906">
          <cell r="A2906">
            <v>33090001400</v>
          </cell>
          <cell r="B2906" t="str">
            <v>淋巴管大隐静脉吻合术（单侧）</v>
          </cell>
        </row>
        <row r="2906">
          <cell r="E2906" t="str">
            <v>次</v>
          </cell>
          <cell r="F2906">
            <v>2386</v>
          </cell>
          <cell r="G2906">
            <v>2147.4</v>
          </cell>
          <cell r="H2906">
            <v>1932.66</v>
          </cell>
        </row>
        <row r="2907">
          <cell r="A2907">
            <v>33090001401</v>
          </cell>
          <cell r="B2907" t="str">
            <v>淋巴管大隐静脉吻合术（双侧）</v>
          </cell>
        </row>
        <row r="2907">
          <cell r="E2907" t="str">
            <v>次</v>
          </cell>
          <cell r="F2907">
            <v>4772</v>
          </cell>
          <cell r="G2907">
            <v>4294.8</v>
          </cell>
          <cell r="H2907">
            <v>3865.32</v>
          </cell>
        </row>
        <row r="2908">
          <cell r="A2908">
            <v>33090001500</v>
          </cell>
          <cell r="B2908" t="str">
            <v>淋巴管瘤蔓状血管瘤切除术</v>
          </cell>
        </row>
        <row r="2908">
          <cell r="E2908" t="str">
            <v>次</v>
          </cell>
          <cell r="F2908">
            <v>3092</v>
          </cell>
          <cell r="G2908">
            <v>2782.8</v>
          </cell>
          <cell r="H2908">
            <v>2504.52</v>
          </cell>
        </row>
        <row r="2909">
          <cell r="A2909">
            <v>33090001600</v>
          </cell>
          <cell r="B2909" t="str">
            <v>脾部分切除术</v>
          </cell>
          <cell r="C2909" t="str">
            <v>含修补术</v>
          </cell>
        </row>
        <row r="2909">
          <cell r="E2909" t="str">
            <v>次</v>
          </cell>
          <cell r="F2909">
            <v>2434</v>
          </cell>
          <cell r="G2909">
            <v>2208</v>
          </cell>
          <cell r="H2909">
            <v>1988</v>
          </cell>
        </row>
        <row r="2910">
          <cell r="A2910">
            <v>33090001700</v>
          </cell>
          <cell r="B2910" t="str">
            <v>脾修补术</v>
          </cell>
        </row>
        <row r="2910">
          <cell r="E2910" t="str">
            <v>次</v>
          </cell>
          <cell r="F2910">
            <v>1902</v>
          </cell>
          <cell r="G2910">
            <v>1729</v>
          </cell>
          <cell r="H2910">
            <v>1556</v>
          </cell>
        </row>
        <row r="2911">
          <cell r="A2911">
            <v>33090001800</v>
          </cell>
          <cell r="B2911" t="str">
            <v>脾切除术</v>
          </cell>
          <cell r="C2911" t="str">
            <v>含修补术</v>
          </cell>
        </row>
        <row r="2911">
          <cell r="E2911" t="str">
            <v>次</v>
          </cell>
          <cell r="F2911">
            <v>2434</v>
          </cell>
          <cell r="G2911">
            <v>2208</v>
          </cell>
          <cell r="H2911">
            <v>1988</v>
          </cell>
        </row>
        <row r="2912">
          <cell r="A2912">
            <v>33090001801</v>
          </cell>
          <cell r="B2912" t="str">
            <v>副脾切除术</v>
          </cell>
          <cell r="C2912" t="str">
            <v>含修补术</v>
          </cell>
        </row>
        <row r="2912">
          <cell r="E2912" t="str">
            <v>次</v>
          </cell>
          <cell r="F2912">
            <v>1830</v>
          </cell>
          <cell r="G2912">
            <v>1660</v>
          </cell>
          <cell r="H2912">
            <v>1495</v>
          </cell>
        </row>
        <row r="2913">
          <cell r="A2913">
            <v>33090001802</v>
          </cell>
          <cell r="B2913" t="str">
            <v>胰尾切除术</v>
          </cell>
          <cell r="C2913" t="str">
            <v>含修补术</v>
          </cell>
        </row>
        <row r="2913">
          <cell r="E2913" t="str">
            <v>次</v>
          </cell>
          <cell r="F2913">
            <v>1830</v>
          </cell>
          <cell r="G2913">
            <v>1660</v>
          </cell>
          <cell r="H2913">
            <v>1495</v>
          </cell>
        </row>
        <row r="2914">
          <cell r="A2914">
            <v>33090001900</v>
          </cell>
          <cell r="B2914" t="str">
            <v>脾切除自体脾移植术</v>
          </cell>
        </row>
        <row r="2914">
          <cell r="E2914" t="str">
            <v>次</v>
          </cell>
          <cell r="F2914">
            <v>2520</v>
          </cell>
          <cell r="G2914">
            <v>2290</v>
          </cell>
          <cell r="H2914">
            <v>2055</v>
          </cell>
        </row>
        <row r="2915">
          <cell r="A2915">
            <v>33090002000</v>
          </cell>
          <cell r="B2915" t="str">
            <v>异体脾脏移植术</v>
          </cell>
        </row>
        <row r="2915">
          <cell r="E2915" t="str">
            <v>次</v>
          </cell>
          <cell r="F2915">
            <v>3200</v>
          </cell>
          <cell r="G2915">
            <v>2910</v>
          </cell>
          <cell r="H2915">
            <v>2625</v>
          </cell>
        </row>
        <row r="2916">
          <cell r="A2916">
            <v>33090002100</v>
          </cell>
          <cell r="B2916" t="str">
            <v>前哨淋巴结显像标记术</v>
          </cell>
        </row>
        <row r="2916">
          <cell r="E2916" t="str">
            <v>次</v>
          </cell>
          <cell r="F2916">
            <v>330</v>
          </cell>
          <cell r="G2916">
            <v>300</v>
          </cell>
          <cell r="H2916">
            <v>270</v>
          </cell>
          <cell r="I2916" t="str">
            <v>美兰示踪定位前哨淋巴结按特殊染色及酶组织化学染色诊断收费。
</v>
          </cell>
        </row>
        <row r="2917">
          <cell r="A2917">
            <v>3310</v>
          </cell>
          <cell r="B2917" t="str">
            <v>10．消化系统手术</v>
          </cell>
        </row>
        <row r="2918">
          <cell r="A2918">
            <v>33100190100</v>
          </cell>
          <cell r="B2918" t="str">
            <v>使用超声切割止血刀加收（食管、胃、肠、肛门手术）</v>
          </cell>
        </row>
        <row r="2918">
          <cell r="E2918" t="str">
            <v>例</v>
          </cell>
          <cell r="F2918">
            <v>810</v>
          </cell>
          <cell r="G2918">
            <v>810</v>
          </cell>
          <cell r="H2918">
            <v>810</v>
          </cell>
        </row>
        <row r="2919">
          <cell r="A2919">
            <v>33100090100</v>
          </cell>
          <cell r="B2919" t="str">
            <v>内镜黏膜下剥离技术加收（食管、胃、肠、肛门手术）</v>
          </cell>
          <cell r="C2919" t="str">
            <v>指使用本技术开展食管、胃、肠和直肠肛门部位的平滑肌瘤、间质瘤以及早期癌或癌前期病变剥离，在原相应手术的基础上加收，不再加内镜诊疗费</v>
          </cell>
          <cell r="D2919" t="str">
            <v>一次性黏膜切开刀</v>
          </cell>
          <cell r="E2919" t="str">
            <v>例</v>
          </cell>
          <cell r="F2919">
            <v>1350</v>
          </cell>
          <cell r="G2919">
            <v>1350</v>
          </cell>
          <cell r="H2919">
            <v>1350</v>
          </cell>
        </row>
        <row r="2920">
          <cell r="A2920">
            <v>33100090102</v>
          </cell>
          <cell r="B2920" t="str">
            <v>使用带吸刮功能手术解剖器加收（食管、胃、肠、肛门手术）</v>
          </cell>
        </row>
        <row r="2920">
          <cell r="E2920" t="str">
            <v>人次</v>
          </cell>
          <cell r="F2920">
            <v>200</v>
          </cell>
          <cell r="G2920">
            <v>200</v>
          </cell>
          <cell r="H2920">
            <v>200</v>
          </cell>
        </row>
        <row r="2921">
          <cell r="A2921">
            <v>331001</v>
          </cell>
          <cell r="B2921" t="str">
            <v>食管手术</v>
          </cell>
        </row>
        <row r="2922">
          <cell r="A2922">
            <v>33100100100</v>
          </cell>
          <cell r="B2922" t="str">
            <v>颈侧切开食道异物取出术</v>
          </cell>
        </row>
        <row r="2922">
          <cell r="E2922" t="str">
            <v>次</v>
          </cell>
          <cell r="F2922">
            <v>875</v>
          </cell>
          <cell r="G2922">
            <v>800</v>
          </cell>
          <cell r="H2922">
            <v>725</v>
          </cell>
        </row>
        <row r="2923">
          <cell r="A2923">
            <v>33100100200</v>
          </cell>
          <cell r="B2923" t="str">
            <v>食管破裂修补术</v>
          </cell>
        </row>
        <row r="2923">
          <cell r="E2923" t="str">
            <v>次</v>
          </cell>
          <cell r="F2923">
            <v>2290</v>
          </cell>
          <cell r="G2923">
            <v>2080</v>
          </cell>
          <cell r="H2923">
            <v>1870</v>
          </cell>
        </row>
        <row r="2924">
          <cell r="A2924">
            <v>33100100300</v>
          </cell>
          <cell r="B2924" t="str">
            <v>食管瘘清创术</v>
          </cell>
          <cell r="C2924" t="str">
            <v>含填堵术</v>
          </cell>
        </row>
        <row r="2924">
          <cell r="E2924" t="str">
            <v>次</v>
          </cell>
          <cell r="F2924">
            <v>1304</v>
          </cell>
          <cell r="G2924">
            <v>1173.6</v>
          </cell>
          <cell r="H2924">
            <v>1056.24</v>
          </cell>
        </row>
        <row r="2925">
          <cell r="A2925">
            <v>33100100400</v>
          </cell>
          <cell r="B2925" t="str">
            <v>食管良性肿物切除术</v>
          </cell>
          <cell r="C2925" t="str">
            <v>不含肿瘤食管切除胃食管吻合术</v>
          </cell>
        </row>
        <row r="2925">
          <cell r="E2925" t="str">
            <v>次</v>
          </cell>
          <cell r="F2925">
            <v>3046</v>
          </cell>
          <cell r="G2925">
            <v>2766</v>
          </cell>
          <cell r="H2925">
            <v>2487</v>
          </cell>
        </row>
        <row r="2926">
          <cell r="A2926">
            <v>33100100500</v>
          </cell>
          <cell r="B2926" t="str">
            <v>先天性食管囊肿切除术</v>
          </cell>
        </row>
        <row r="2926">
          <cell r="E2926" t="str">
            <v>次</v>
          </cell>
          <cell r="F2926">
            <v>1734</v>
          </cell>
          <cell r="G2926">
            <v>1560.6</v>
          </cell>
          <cell r="H2926">
            <v>1404.54</v>
          </cell>
        </row>
        <row r="2927">
          <cell r="A2927">
            <v>33100100600</v>
          </cell>
          <cell r="B2927" t="str">
            <v>食管憩室切除术</v>
          </cell>
        </row>
        <row r="2927">
          <cell r="E2927" t="str">
            <v>次</v>
          </cell>
          <cell r="F2927">
            <v>1734</v>
          </cell>
          <cell r="G2927">
            <v>1560.6</v>
          </cell>
          <cell r="H2927">
            <v>1404.54</v>
          </cell>
        </row>
        <row r="2928">
          <cell r="A2928">
            <v>33100100601</v>
          </cell>
          <cell r="B2928" t="str">
            <v>食管憩室内翻术</v>
          </cell>
        </row>
        <row r="2928">
          <cell r="E2928" t="str">
            <v>次</v>
          </cell>
          <cell r="F2928">
            <v>1734</v>
          </cell>
          <cell r="G2928">
            <v>1560.6</v>
          </cell>
          <cell r="H2928">
            <v>1404.54</v>
          </cell>
        </row>
        <row r="2929">
          <cell r="A2929">
            <v>33100100700</v>
          </cell>
          <cell r="B2929" t="str">
            <v>食管狭窄切除吻合术</v>
          </cell>
        </row>
        <row r="2929">
          <cell r="E2929" t="str">
            <v>次</v>
          </cell>
          <cell r="F2929">
            <v>2376</v>
          </cell>
          <cell r="G2929">
            <v>2138.4</v>
          </cell>
          <cell r="H2929">
            <v>1924.56</v>
          </cell>
        </row>
        <row r="2930">
          <cell r="A2930">
            <v>33100100701</v>
          </cell>
          <cell r="B2930" t="str">
            <v>食管蹼切除术</v>
          </cell>
        </row>
        <row r="2930">
          <cell r="E2930" t="str">
            <v>次</v>
          </cell>
          <cell r="F2930">
            <v>2376</v>
          </cell>
          <cell r="G2930">
            <v>2138.4</v>
          </cell>
          <cell r="H2930">
            <v>1924.56</v>
          </cell>
        </row>
        <row r="2931">
          <cell r="A2931">
            <v>33100100800</v>
          </cell>
          <cell r="B2931" t="str">
            <v>下咽颈段食管狭窄切除及颈段食管再造术</v>
          </cell>
        </row>
        <row r="2931">
          <cell r="E2931" t="str">
            <v>次</v>
          </cell>
          <cell r="F2931">
            <v>3807</v>
          </cell>
          <cell r="G2931">
            <v>3426.3</v>
          </cell>
          <cell r="H2931">
            <v>3083.67</v>
          </cell>
        </row>
        <row r="2932">
          <cell r="A2932">
            <v>33100100900</v>
          </cell>
          <cell r="B2932" t="str">
            <v>食管闭锁造瘘术</v>
          </cell>
        </row>
        <row r="2932">
          <cell r="D2932" t="str">
            <v>胃造瘘套管</v>
          </cell>
          <cell r="E2932" t="str">
            <v>次</v>
          </cell>
          <cell r="F2932">
            <v>1380</v>
          </cell>
          <cell r="G2932">
            <v>1250</v>
          </cell>
          <cell r="H2932">
            <v>1120</v>
          </cell>
        </row>
        <row r="2933">
          <cell r="A2933">
            <v>33100100901</v>
          </cell>
          <cell r="B2933" t="str">
            <v>食管颈段造瘘术</v>
          </cell>
        </row>
        <row r="2933">
          <cell r="D2933" t="str">
            <v>胃造瘘套管</v>
          </cell>
          <cell r="E2933" t="str">
            <v>次</v>
          </cell>
          <cell r="F2933">
            <v>1380</v>
          </cell>
          <cell r="G2933">
            <v>1250</v>
          </cell>
          <cell r="H2933">
            <v>1120</v>
          </cell>
        </row>
        <row r="2934">
          <cell r="A2934">
            <v>33100101000</v>
          </cell>
          <cell r="B2934" t="str">
            <v>先天性食管闭锁经胸膜外吻合术</v>
          </cell>
          <cell r="C2934" t="str">
            <v>含食管气管瘘修补；不含胃造瘘术</v>
          </cell>
          <cell r="D2934" t="str">
            <v>支架</v>
          </cell>
          <cell r="E2934" t="str">
            <v>次</v>
          </cell>
          <cell r="F2934">
            <v>2290</v>
          </cell>
          <cell r="G2934">
            <v>2080</v>
          </cell>
          <cell r="H2934">
            <v>1870</v>
          </cell>
        </row>
        <row r="2935">
          <cell r="A2935">
            <v>33100101100</v>
          </cell>
          <cell r="B2935" t="str">
            <v>食管癌根治术</v>
          </cell>
          <cell r="C2935" t="str">
            <v>含胸内胃食管吻合(主动脉弓下，弓上胸顶部吻合)及颈部吻合术</v>
          </cell>
        </row>
        <row r="2935">
          <cell r="E2935" t="str">
            <v>次</v>
          </cell>
          <cell r="F2935">
            <v>6085</v>
          </cell>
          <cell r="G2935">
            <v>5533</v>
          </cell>
          <cell r="H2935">
            <v>4981</v>
          </cell>
        </row>
        <row r="2936">
          <cell r="A2936">
            <v>33100101200</v>
          </cell>
          <cell r="B2936" t="str">
            <v>颈段食管癌切除+结肠代食管术</v>
          </cell>
        </row>
        <row r="2936">
          <cell r="E2936" t="str">
            <v>次</v>
          </cell>
          <cell r="F2936">
            <v>6860</v>
          </cell>
          <cell r="G2936">
            <v>6240</v>
          </cell>
          <cell r="H2936">
            <v>5620</v>
          </cell>
        </row>
        <row r="2937">
          <cell r="A2937">
            <v>33100101300</v>
          </cell>
          <cell r="B2937" t="str">
            <v>颈段食管癌切除+颈部皮瓣食管再造术</v>
          </cell>
        </row>
        <row r="2937">
          <cell r="E2937" t="str">
            <v>次</v>
          </cell>
          <cell r="F2937">
            <v>6860</v>
          </cell>
          <cell r="G2937">
            <v>6240</v>
          </cell>
          <cell r="H2937">
            <v>5620</v>
          </cell>
        </row>
        <row r="2938">
          <cell r="A2938">
            <v>33100101400</v>
          </cell>
          <cell r="B2938" t="str">
            <v>食管癌根治+肠代食管术</v>
          </cell>
        </row>
        <row r="2938">
          <cell r="E2938" t="str">
            <v>次</v>
          </cell>
          <cell r="F2938">
            <v>9124</v>
          </cell>
          <cell r="G2938">
            <v>8299</v>
          </cell>
          <cell r="H2938">
            <v>7475</v>
          </cell>
        </row>
        <row r="2939">
          <cell r="A2939">
            <v>33100101500</v>
          </cell>
          <cell r="B2939" t="str">
            <v>颈段食管切除术</v>
          </cell>
        </row>
        <row r="2939">
          <cell r="E2939" t="str">
            <v>次</v>
          </cell>
          <cell r="F2939">
            <v>2740</v>
          </cell>
          <cell r="G2939">
            <v>2500</v>
          </cell>
          <cell r="H2939">
            <v>2250</v>
          </cell>
        </row>
        <row r="2940">
          <cell r="A2940">
            <v>33100101600</v>
          </cell>
          <cell r="B2940" t="str">
            <v>食管胃吻合口狭窄切开成形术</v>
          </cell>
        </row>
        <row r="2940">
          <cell r="E2940" t="str">
            <v>次</v>
          </cell>
          <cell r="F2940">
            <v>3665</v>
          </cell>
          <cell r="G2940">
            <v>3330</v>
          </cell>
          <cell r="H2940">
            <v>2990</v>
          </cell>
        </row>
        <row r="2941">
          <cell r="A2941">
            <v>33100101700</v>
          </cell>
          <cell r="B2941" t="str">
            <v>食管横断吻合术</v>
          </cell>
          <cell r="C2941" t="str">
            <v>含经网膜静脉门静脉测压术、胃冠状静脉结扎术、弓上食道胃吻合术、弓下食道胃吻合术；不含脾切除术、幽门成形术</v>
          </cell>
        </row>
        <row r="2941">
          <cell r="E2941" t="str">
            <v>次</v>
          </cell>
          <cell r="F2941">
            <v>3665</v>
          </cell>
          <cell r="G2941">
            <v>3330</v>
          </cell>
          <cell r="H2941">
            <v>2990</v>
          </cell>
        </row>
        <row r="2942">
          <cell r="A2942">
            <v>33100101800</v>
          </cell>
          <cell r="B2942" t="str">
            <v>食管再造术</v>
          </cell>
        </row>
        <row r="2942">
          <cell r="E2942" t="str">
            <v>次</v>
          </cell>
          <cell r="F2942">
            <v>3575</v>
          </cell>
          <cell r="G2942">
            <v>3250</v>
          </cell>
          <cell r="H2942">
            <v>2925</v>
          </cell>
        </row>
        <row r="2943">
          <cell r="A2943">
            <v>33100101801</v>
          </cell>
          <cell r="B2943" t="str">
            <v>胃代食管再造术</v>
          </cell>
        </row>
        <row r="2943">
          <cell r="E2943" t="str">
            <v>次</v>
          </cell>
          <cell r="F2943">
            <v>3575</v>
          </cell>
          <cell r="G2943">
            <v>3250</v>
          </cell>
          <cell r="H2943">
            <v>2925</v>
          </cell>
        </row>
        <row r="2944">
          <cell r="A2944">
            <v>33100101802</v>
          </cell>
          <cell r="B2944" t="str">
            <v>肠代食管再造术</v>
          </cell>
        </row>
        <row r="2944">
          <cell r="E2944" t="str">
            <v>次</v>
          </cell>
          <cell r="F2944">
            <v>3575</v>
          </cell>
          <cell r="G2944">
            <v>3250</v>
          </cell>
          <cell r="H2944">
            <v>2925</v>
          </cell>
        </row>
        <row r="2945">
          <cell r="A2945">
            <v>33100101900</v>
          </cell>
          <cell r="B2945" t="str">
            <v>食管胃短路捷径手术</v>
          </cell>
        </row>
        <row r="2945">
          <cell r="E2945" t="str">
            <v>次</v>
          </cell>
          <cell r="F2945">
            <v>1762</v>
          </cell>
          <cell r="G2945">
            <v>1596</v>
          </cell>
          <cell r="H2945">
            <v>1430</v>
          </cell>
        </row>
        <row r="2946">
          <cell r="A2946">
            <v>33100101901</v>
          </cell>
          <cell r="B2946" t="str">
            <v>胃空肠短路捷径手术</v>
          </cell>
        </row>
        <row r="2946">
          <cell r="E2946" t="str">
            <v>次</v>
          </cell>
          <cell r="F2946">
            <v>1762</v>
          </cell>
          <cell r="G2946">
            <v>1596</v>
          </cell>
          <cell r="H2946">
            <v>1430</v>
          </cell>
        </row>
        <row r="2947">
          <cell r="A2947">
            <v>33100102000</v>
          </cell>
          <cell r="B2947" t="str">
            <v>游离空肠代食管术</v>
          </cell>
          <cell r="C2947" t="str">
            <v>含微血管吻合术</v>
          </cell>
        </row>
        <row r="2947">
          <cell r="E2947" t="str">
            <v>次</v>
          </cell>
          <cell r="F2947">
            <v>6460</v>
          </cell>
          <cell r="G2947">
            <v>5875</v>
          </cell>
          <cell r="H2947">
            <v>5285</v>
          </cell>
        </row>
        <row r="2948">
          <cell r="A2948">
            <v>33100102001</v>
          </cell>
          <cell r="B2948" t="str">
            <v>游离空肠移植代下咽术</v>
          </cell>
          <cell r="C2948" t="str">
            <v>含取游离空肠</v>
          </cell>
        </row>
        <row r="2948">
          <cell r="E2948" t="str">
            <v>次</v>
          </cell>
          <cell r="F2948">
            <v>6460</v>
          </cell>
          <cell r="G2948">
            <v>5875</v>
          </cell>
          <cell r="H2948">
            <v>5285</v>
          </cell>
        </row>
        <row r="2949">
          <cell r="A2949">
            <v>33100102100</v>
          </cell>
          <cell r="B2949" t="str">
            <v>贲门痉挛(失弛缓症)肌层切开术</v>
          </cell>
          <cell r="C2949" t="str">
            <v>含经腹径路手术</v>
          </cell>
        </row>
        <row r="2949">
          <cell r="E2949" t="str">
            <v>次</v>
          </cell>
          <cell r="F2949">
            <v>3644</v>
          </cell>
          <cell r="G2949">
            <v>3325</v>
          </cell>
          <cell r="H2949">
            <v>2993</v>
          </cell>
        </row>
        <row r="2950">
          <cell r="A2950">
            <v>33100102200</v>
          </cell>
          <cell r="B2950" t="str">
            <v>贲门癌切除术</v>
          </cell>
          <cell r="C2950" t="str">
            <v>含胃食管弓下吻合术</v>
          </cell>
        </row>
        <row r="2950">
          <cell r="E2950" t="str">
            <v>次</v>
          </cell>
          <cell r="F2950">
            <v>4948</v>
          </cell>
          <cell r="G2950">
            <v>4496</v>
          </cell>
          <cell r="H2950">
            <v>4043</v>
          </cell>
        </row>
        <row r="2951">
          <cell r="A2951">
            <v>33100102300</v>
          </cell>
          <cell r="B2951" t="str">
            <v>贲门癌扩大根治术</v>
          </cell>
          <cell r="C2951" t="str">
            <v>含全胃、脾、胰尾切除、食管－空肠吻合术</v>
          </cell>
        </row>
        <row r="2951">
          <cell r="E2951" t="str">
            <v>次</v>
          </cell>
          <cell r="F2951">
            <v>8592</v>
          </cell>
          <cell r="G2951">
            <v>7814</v>
          </cell>
          <cell r="H2951">
            <v>7092</v>
          </cell>
        </row>
        <row r="2952">
          <cell r="A2952">
            <v>331002</v>
          </cell>
          <cell r="B2952" t="str">
            <v>胃手术</v>
          </cell>
        </row>
        <row r="2953">
          <cell r="A2953">
            <v>33100200100</v>
          </cell>
          <cell r="B2953" t="str">
            <v>胃肠切开取异物</v>
          </cell>
        </row>
        <row r="2953">
          <cell r="E2953" t="str">
            <v>次</v>
          </cell>
          <cell r="F2953">
            <v>1463</v>
          </cell>
          <cell r="G2953">
            <v>1330</v>
          </cell>
          <cell r="H2953">
            <v>1197</v>
          </cell>
        </row>
        <row r="2954">
          <cell r="A2954">
            <v>33100200101</v>
          </cell>
          <cell r="B2954" t="str">
            <v>胃肠局部肿瘤切除</v>
          </cell>
        </row>
        <row r="2954">
          <cell r="E2954" t="str">
            <v>次</v>
          </cell>
          <cell r="F2954">
            <v>1300</v>
          </cell>
          <cell r="G2954">
            <v>1170</v>
          </cell>
          <cell r="H2954">
            <v>1053</v>
          </cell>
        </row>
        <row r="2955">
          <cell r="A2955">
            <v>33100200200</v>
          </cell>
          <cell r="B2955" t="str">
            <v>胃出血切开缝扎止血术</v>
          </cell>
        </row>
        <row r="2955">
          <cell r="E2955" t="str">
            <v>次</v>
          </cell>
          <cell r="F2955">
            <v>1829</v>
          </cell>
          <cell r="G2955">
            <v>1663</v>
          </cell>
          <cell r="H2955">
            <v>1496</v>
          </cell>
        </row>
        <row r="2956">
          <cell r="A2956">
            <v>33100200201</v>
          </cell>
          <cell r="B2956" t="str">
            <v>术后腹腔出血开腹止血术</v>
          </cell>
        </row>
        <row r="2956">
          <cell r="E2956" t="str">
            <v>次</v>
          </cell>
          <cell r="F2956">
            <v>1375</v>
          </cell>
          <cell r="G2956">
            <v>1250</v>
          </cell>
          <cell r="H2956">
            <v>1125</v>
          </cell>
        </row>
        <row r="2957">
          <cell r="A2957">
            <v>33100200300</v>
          </cell>
          <cell r="B2957" t="str">
            <v>近端胃大部切除术</v>
          </cell>
        </row>
        <row r="2957">
          <cell r="E2957" t="str">
            <v>次</v>
          </cell>
          <cell r="F2957">
            <v>3990</v>
          </cell>
          <cell r="G2957">
            <v>3631</v>
          </cell>
          <cell r="H2957">
            <v>3272</v>
          </cell>
        </row>
        <row r="2958">
          <cell r="A2958">
            <v>33100200301</v>
          </cell>
          <cell r="B2958" t="str">
            <v>重复胃切除术</v>
          </cell>
        </row>
        <row r="2958">
          <cell r="E2958" t="str">
            <v>次</v>
          </cell>
          <cell r="F2958">
            <v>3000</v>
          </cell>
          <cell r="G2958">
            <v>2730</v>
          </cell>
          <cell r="H2958">
            <v>2460</v>
          </cell>
        </row>
        <row r="2959">
          <cell r="A2959">
            <v>33100200400</v>
          </cell>
          <cell r="B2959" t="str">
            <v>远端胃大部切除术（BillrothI式）</v>
          </cell>
        </row>
        <row r="2959">
          <cell r="E2959" t="str">
            <v>次</v>
          </cell>
          <cell r="F2959">
            <v>2474</v>
          </cell>
          <cell r="G2959">
            <v>2248</v>
          </cell>
          <cell r="H2959">
            <v>2022</v>
          </cell>
        </row>
        <row r="2960">
          <cell r="A2960">
            <v>33100200401</v>
          </cell>
          <cell r="B2960" t="str">
            <v>远端胃大部切除术（BillrothⅡ式）</v>
          </cell>
        </row>
        <row r="2960">
          <cell r="E2960" t="str">
            <v>次</v>
          </cell>
          <cell r="F2960">
            <v>1860</v>
          </cell>
          <cell r="G2960">
            <v>1690</v>
          </cell>
          <cell r="H2960">
            <v>1520</v>
          </cell>
        </row>
        <row r="2961">
          <cell r="A2961">
            <v>33100200402</v>
          </cell>
          <cell r="B2961" t="str">
            <v>远端胃大部切除术（胃-空肠Roux-y型吻合）</v>
          </cell>
        </row>
        <row r="2961">
          <cell r="E2961" t="str">
            <v>次</v>
          </cell>
          <cell r="F2961">
            <v>1860</v>
          </cell>
          <cell r="G2961">
            <v>1690</v>
          </cell>
          <cell r="H2961">
            <v>1520</v>
          </cell>
        </row>
        <row r="2962">
          <cell r="A2962">
            <v>33100200500</v>
          </cell>
          <cell r="B2962" t="str">
            <v>胃癌根治术</v>
          </cell>
          <cell r="C2962" t="str">
            <v>含保留胃近端与十二指肠或空肠吻合；不含联合其他脏器切除</v>
          </cell>
        </row>
        <row r="2962">
          <cell r="E2962" t="str">
            <v>次</v>
          </cell>
          <cell r="F2962">
            <v>3804</v>
          </cell>
          <cell r="G2962">
            <v>3458</v>
          </cell>
          <cell r="H2962">
            <v>3112</v>
          </cell>
        </row>
        <row r="2963">
          <cell r="A2963">
            <v>33100200600</v>
          </cell>
          <cell r="B2963" t="str">
            <v>胃癌扩大根治术</v>
          </cell>
          <cell r="C2963" t="str">
            <v>含胃癌根治及联合其他侵及脏器切除</v>
          </cell>
        </row>
        <row r="2963">
          <cell r="E2963" t="str">
            <v>次</v>
          </cell>
          <cell r="F2963">
            <v>4620</v>
          </cell>
          <cell r="G2963">
            <v>4200</v>
          </cell>
          <cell r="H2963">
            <v>3780</v>
          </cell>
        </row>
        <row r="2964">
          <cell r="A2964">
            <v>33100200700</v>
          </cell>
          <cell r="B2964" t="str">
            <v>胃癌姑息切除术</v>
          </cell>
        </row>
        <row r="2964">
          <cell r="E2964" t="str">
            <v>次</v>
          </cell>
          <cell r="F2964">
            <v>3804</v>
          </cell>
          <cell r="G2964">
            <v>3458</v>
          </cell>
          <cell r="H2964">
            <v>3112</v>
          </cell>
        </row>
        <row r="2965">
          <cell r="A2965">
            <v>33100200800</v>
          </cell>
          <cell r="B2965" t="str">
            <v>全胃切除术（食道空肠吻合Roux-y型或袢式）</v>
          </cell>
          <cell r="C2965" t="str">
            <v>含区域淋巴结清扫</v>
          </cell>
        </row>
        <row r="2965">
          <cell r="E2965" t="str">
            <v>次</v>
          </cell>
          <cell r="F2965">
            <v>4190</v>
          </cell>
          <cell r="G2965">
            <v>3804</v>
          </cell>
          <cell r="H2965">
            <v>3418</v>
          </cell>
        </row>
        <row r="2966">
          <cell r="A2966">
            <v>33100200801</v>
          </cell>
          <cell r="B2966" t="str">
            <v>全胃切除术（食道-十二指肠吻合）</v>
          </cell>
          <cell r="C2966" t="str">
            <v>含区域淋巴结清扫</v>
          </cell>
        </row>
        <row r="2966">
          <cell r="E2966" t="str">
            <v>次</v>
          </cell>
          <cell r="F2966">
            <v>3150</v>
          </cell>
          <cell r="G2966">
            <v>2860</v>
          </cell>
          <cell r="H2966">
            <v>2570</v>
          </cell>
        </row>
        <row r="2967">
          <cell r="A2967">
            <v>33100200900</v>
          </cell>
          <cell r="B2967" t="str">
            <v>胃（肠）造瘘术</v>
          </cell>
        </row>
        <row r="2967">
          <cell r="D2967" t="str">
            <v>一次性造瘘管</v>
          </cell>
          <cell r="E2967" t="str">
            <v>次</v>
          </cell>
          <cell r="F2967">
            <v>1098</v>
          </cell>
          <cell r="G2967">
            <v>998</v>
          </cell>
          <cell r="H2967">
            <v>898</v>
          </cell>
        </row>
        <row r="2968">
          <cell r="A2968">
            <v>33100200901</v>
          </cell>
          <cell r="B2968" t="str">
            <v>胃（肠）切开置造瘘管术</v>
          </cell>
        </row>
        <row r="2968">
          <cell r="D2968" t="str">
            <v>一次性造瘘管</v>
          </cell>
          <cell r="E2968" t="str">
            <v>次</v>
          </cell>
          <cell r="F2968">
            <v>825</v>
          </cell>
          <cell r="G2968">
            <v>750</v>
          </cell>
          <cell r="H2968">
            <v>675</v>
          </cell>
        </row>
        <row r="2969">
          <cell r="A2969">
            <v>33100201000</v>
          </cell>
          <cell r="B2969" t="str">
            <v>胃扭转复位术</v>
          </cell>
        </row>
        <row r="2969">
          <cell r="E2969" t="str">
            <v>次</v>
          </cell>
          <cell r="F2969">
            <v>824</v>
          </cell>
          <cell r="G2969">
            <v>741.6</v>
          </cell>
          <cell r="H2969">
            <v>667.44</v>
          </cell>
        </row>
        <row r="2970">
          <cell r="A2970">
            <v>33100201100</v>
          </cell>
          <cell r="B2970" t="str">
            <v>胃肠穿孔修补术</v>
          </cell>
        </row>
        <row r="2970">
          <cell r="E2970" t="str">
            <v>次</v>
          </cell>
          <cell r="F2970">
            <v>1516</v>
          </cell>
          <cell r="G2970">
            <v>1383</v>
          </cell>
          <cell r="H2970">
            <v>1250</v>
          </cell>
        </row>
        <row r="2971">
          <cell r="A2971">
            <v>33100201200</v>
          </cell>
          <cell r="B2971" t="str">
            <v>胃冠状静脉栓塞术</v>
          </cell>
        </row>
        <row r="2971">
          <cell r="E2971" t="str">
            <v>次</v>
          </cell>
          <cell r="F2971">
            <v>1589</v>
          </cell>
          <cell r="G2971">
            <v>1450</v>
          </cell>
          <cell r="H2971">
            <v>1310</v>
          </cell>
        </row>
        <row r="2972">
          <cell r="A2972">
            <v>33100201201</v>
          </cell>
          <cell r="B2972" t="str">
            <v>胃冠状静脉结扎术</v>
          </cell>
        </row>
        <row r="2972">
          <cell r="E2972" t="str">
            <v>次</v>
          </cell>
          <cell r="F2972">
            <v>1195</v>
          </cell>
          <cell r="G2972">
            <v>1090</v>
          </cell>
          <cell r="H2972">
            <v>985</v>
          </cell>
        </row>
        <row r="2973">
          <cell r="A2973">
            <v>33100201300</v>
          </cell>
          <cell r="B2973" t="str">
            <v>胃迷走神经切断术</v>
          </cell>
        </row>
        <row r="2973">
          <cell r="E2973" t="str">
            <v>次</v>
          </cell>
          <cell r="F2973">
            <v>1902</v>
          </cell>
          <cell r="G2973">
            <v>1729</v>
          </cell>
          <cell r="H2973">
            <v>1556</v>
          </cell>
        </row>
        <row r="2974">
          <cell r="A2974">
            <v>33100201400</v>
          </cell>
          <cell r="B2974" t="str">
            <v>幽门成形术</v>
          </cell>
          <cell r="C2974" t="str">
            <v>含括约肌切开成形及幽门再造术</v>
          </cell>
        </row>
        <row r="2974">
          <cell r="E2974" t="str">
            <v>次</v>
          </cell>
          <cell r="F2974">
            <v>2341</v>
          </cell>
          <cell r="G2974">
            <v>2128</v>
          </cell>
          <cell r="H2974">
            <v>1915</v>
          </cell>
        </row>
        <row r="2975">
          <cell r="A2975">
            <v>33100201600</v>
          </cell>
          <cell r="B2975" t="str">
            <v>胃减容术</v>
          </cell>
        </row>
        <row r="2975">
          <cell r="D2975" t="str">
            <v>胃减容材料</v>
          </cell>
          <cell r="E2975" t="str">
            <v>次</v>
          </cell>
          <cell r="F2975">
            <v>1463</v>
          </cell>
          <cell r="G2975">
            <v>1330</v>
          </cell>
          <cell r="H2975">
            <v>1197</v>
          </cell>
        </row>
        <row r="2976">
          <cell r="A2976">
            <v>331003</v>
          </cell>
          <cell r="B2976" t="str">
            <v>肠手术(不含直肠)</v>
          </cell>
        </row>
        <row r="2977">
          <cell r="A2977">
            <v>33100300100</v>
          </cell>
          <cell r="B2977" t="str">
            <v>十二指肠憩室切除术</v>
          </cell>
        </row>
        <row r="2977">
          <cell r="E2977" t="str">
            <v>次</v>
          </cell>
          <cell r="F2977">
            <v>1829</v>
          </cell>
          <cell r="G2977">
            <v>1663</v>
          </cell>
          <cell r="H2977">
            <v>1496</v>
          </cell>
        </row>
        <row r="2978">
          <cell r="A2978">
            <v>33100300101</v>
          </cell>
          <cell r="B2978" t="str">
            <v>十二指肠内翻术</v>
          </cell>
        </row>
        <row r="2978">
          <cell r="E2978" t="str">
            <v>次</v>
          </cell>
          <cell r="F2978">
            <v>1375</v>
          </cell>
          <cell r="G2978">
            <v>1250</v>
          </cell>
          <cell r="H2978">
            <v>1125</v>
          </cell>
        </row>
        <row r="2979">
          <cell r="A2979">
            <v>33100300102</v>
          </cell>
          <cell r="B2979" t="str">
            <v>肠重复畸形切除术</v>
          </cell>
        </row>
        <row r="2979">
          <cell r="E2979" t="str">
            <v>次</v>
          </cell>
          <cell r="F2979">
            <v>1900</v>
          </cell>
          <cell r="G2979">
            <v>1710</v>
          </cell>
          <cell r="H2979">
            <v>1540</v>
          </cell>
        </row>
        <row r="2980">
          <cell r="A2980">
            <v>33100300103</v>
          </cell>
          <cell r="B2980" t="str">
            <v>十二指肠填塞术</v>
          </cell>
        </row>
        <row r="2980">
          <cell r="E2980" t="str">
            <v>次</v>
          </cell>
          <cell r="F2980">
            <v>1375</v>
          </cell>
          <cell r="G2980">
            <v>1250</v>
          </cell>
          <cell r="H2980">
            <v>1125</v>
          </cell>
        </row>
        <row r="2981">
          <cell r="A2981">
            <v>33100300200</v>
          </cell>
          <cell r="B2981" t="str">
            <v>十二指肠成形术</v>
          </cell>
          <cell r="C2981" t="str">
            <v>含十二指肠闭锁切除术</v>
          </cell>
        </row>
        <row r="2981">
          <cell r="E2981" t="str">
            <v>次</v>
          </cell>
          <cell r="F2981">
            <v>1829</v>
          </cell>
          <cell r="G2981">
            <v>1663</v>
          </cell>
          <cell r="H2981">
            <v>1496</v>
          </cell>
        </row>
        <row r="2982">
          <cell r="A2982">
            <v>33100300300</v>
          </cell>
          <cell r="B2982" t="str">
            <v>壶腹部肿瘤局部切除术</v>
          </cell>
        </row>
        <row r="2982">
          <cell r="E2982" t="str">
            <v>次</v>
          </cell>
          <cell r="F2982">
            <v>2713</v>
          </cell>
          <cell r="G2982">
            <v>2474</v>
          </cell>
          <cell r="H2982">
            <v>2234</v>
          </cell>
        </row>
        <row r="2983">
          <cell r="A2983">
            <v>33100300400</v>
          </cell>
          <cell r="B2983" t="str">
            <v>肠回转不良矫治术</v>
          </cell>
          <cell r="C2983" t="str">
            <v>含阑尾切除；不含肠扭转、肠坏死切除吻合及其他畸形矫治(憩室切除)</v>
          </cell>
        </row>
        <row r="2983">
          <cell r="E2983" t="str">
            <v>次</v>
          </cell>
          <cell r="F2983">
            <v>2228</v>
          </cell>
          <cell r="G2983">
            <v>2028</v>
          </cell>
          <cell r="H2983">
            <v>1829</v>
          </cell>
        </row>
        <row r="2984">
          <cell r="A2984">
            <v>33100300500</v>
          </cell>
          <cell r="B2984" t="str">
            <v>小儿原发性肠套叠手术复位</v>
          </cell>
          <cell r="C2984" t="str">
            <v>不含肠坏死切除吻合、肠造瘘、阑尾切除、继发性肠套叠病灶手术处置</v>
          </cell>
        </row>
        <row r="2984">
          <cell r="E2984" t="str">
            <v>次</v>
          </cell>
          <cell r="F2984">
            <v>1496</v>
          </cell>
          <cell r="G2984">
            <v>1363</v>
          </cell>
          <cell r="H2984">
            <v>1230</v>
          </cell>
        </row>
        <row r="2985">
          <cell r="A2985">
            <v>33100300600</v>
          </cell>
          <cell r="B2985" t="str">
            <v>肠扭转肠套叠复位术</v>
          </cell>
        </row>
        <row r="2985">
          <cell r="E2985" t="str">
            <v>次</v>
          </cell>
          <cell r="F2985">
            <v>1496</v>
          </cell>
          <cell r="G2985">
            <v>1363</v>
          </cell>
          <cell r="H2985">
            <v>1230</v>
          </cell>
        </row>
        <row r="2986">
          <cell r="A2986">
            <v>33100300700</v>
          </cell>
          <cell r="B2986" t="str">
            <v>肠切除术</v>
          </cell>
          <cell r="C2986" t="str">
            <v>含小肠、回盲部结肠部分切除</v>
          </cell>
        </row>
        <row r="2986">
          <cell r="E2986" t="str">
            <v>次</v>
          </cell>
          <cell r="F2986">
            <v>1496</v>
          </cell>
          <cell r="G2986">
            <v>1363</v>
          </cell>
          <cell r="H2986">
            <v>1230</v>
          </cell>
        </row>
        <row r="2987">
          <cell r="A2987">
            <v>33100300800</v>
          </cell>
          <cell r="B2987" t="str">
            <v>肠粘连松解术</v>
          </cell>
        </row>
        <row r="2987">
          <cell r="E2987" t="str">
            <v>次</v>
          </cell>
          <cell r="F2987">
            <v>1496</v>
          </cell>
          <cell r="G2987">
            <v>1363</v>
          </cell>
          <cell r="H2987">
            <v>1230</v>
          </cell>
          <cell r="I2987" t="str">
            <v>仅限于多发肠粘连肠切除术和恶性肿瘤导致的肠粘连松解术，以及腹腔和盆腔内的再次手术</v>
          </cell>
        </row>
        <row r="2988">
          <cell r="A2988">
            <v>33100300900</v>
          </cell>
          <cell r="B2988" t="str">
            <v>肠倒置术</v>
          </cell>
        </row>
        <row r="2988">
          <cell r="E2988" t="str">
            <v>次</v>
          </cell>
          <cell r="F2988">
            <v>1500</v>
          </cell>
          <cell r="G2988">
            <v>1360</v>
          </cell>
          <cell r="H2988">
            <v>1225</v>
          </cell>
        </row>
        <row r="2989">
          <cell r="A2989">
            <v>33100301000</v>
          </cell>
          <cell r="B2989" t="str">
            <v>小肠移植术</v>
          </cell>
          <cell r="C2989" t="str">
            <v> </v>
          </cell>
        </row>
        <row r="2989">
          <cell r="E2989" t="str">
            <v>次</v>
          </cell>
          <cell r="F2989">
            <v>1750</v>
          </cell>
          <cell r="G2989">
            <v>1585</v>
          </cell>
          <cell r="H2989">
            <v>1425</v>
          </cell>
        </row>
        <row r="2990">
          <cell r="A2990">
            <v>33100301100</v>
          </cell>
          <cell r="B2990" t="str">
            <v>肠造瘘还纳术</v>
          </cell>
          <cell r="C2990" t="str">
            <v>含肠吻合术</v>
          </cell>
        </row>
        <row r="2990">
          <cell r="E2990" t="str">
            <v>次</v>
          </cell>
          <cell r="F2990">
            <v>1528</v>
          </cell>
          <cell r="G2990">
            <v>1375</v>
          </cell>
          <cell r="H2990">
            <v>1238</v>
          </cell>
        </row>
        <row r="2991">
          <cell r="A2991">
            <v>33100301200</v>
          </cell>
          <cell r="B2991" t="str">
            <v>肠瘘切除术</v>
          </cell>
        </row>
        <row r="2991">
          <cell r="E2991" t="str">
            <v>次</v>
          </cell>
          <cell r="F2991">
            <v>2195</v>
          </cell>
          <cell r="G2991">
            <v>1995</v>
          </cell>
          <cell r="H2991">
            <v>1796</v>
          </cell>
        </row>
        <row r="2992">
          <cell r="A2992">
            <v>33100301300</v>
          </cell>
          <cell r="B2992" t="str">
            <v>肠排列术(固定术)</v>
          </cell>
        </row>
        <row r="2992">
          <cell r="E2992" t="str">
            <v>次</v>
          </cell>
          <cell r="F2992">
            <v>2106</v>
          </cell>
          <cell r="G2992">
            <v>1895</v>
          </cell>
          <cell r="H2992">
            <v>1706</v>
          </cell>
        </row>
        <row r="2993">
          <cell r="A2993">
            <v>33100301400</v>
          </cell>
          <cell r="B2993" t="str">
            <v>肠储存袋成形术</v>
          </cell>
        </row>
        <row r="2993">
          <cell r="E2993" t="str">
            <v>次</v>
          </cell>
          <cell r="F2993">
            <v>2721</v>
          </cell>
          <cell r="G2993">
            <v>2449</v>
          </cell>
          <cell r="H2993">
            <v>2204</v>
          </cell>
        </row>
        <row r="2994">
          <cell r="A2994">
            <v>33100301500</v>
          </cell>
          <cell r="B2994" t="str">
            <v>乙状结肠悬吊术</v>
          </cell>
        </row>
        <row r="2994">
          <cell r="E2994" t="str">
            <v>次</v>
          </cell>
          <cell r="F2994">
            <v>1643</v>
          </cell>
          <cell r="G2994">
            <v>1496</v>
          </cell>
          <cell r="H2994">
            <v>1343</v>
          </cell>
        </row>
        <row r="2995">
          <cell r="A2995">
            <v>33100301600</v>
          </cell>
          <cell r="B2995" t="str">
            <v>先天性肠腔闭锁成形术</v>
          </cell>
        </row>
        <row r="2995">
          <cell r="E2995" t="str">
            <v>次</v>
          </cell>
          <cell r="F2995">
            <v>2441</v>
          </cell>
          <cell r="G2995">
            <v>2228</v>
          </cell>
          <cell r="H2995">
            <v>2008</v>
          </cell>
        </row>
        <row r="2996">
          <cell r="A2996">
            <v>33100301601</v>
          </cell>
          <cell r="B2996" t="str">
            <v>先天性肠腔闭锁成形术(多处闭锁)</v>
          </cell>
        </row>
        <row r="2996">
          <cell r="E2996" t="str">
            <v>次</v>
          </cell>
          <cell r="F2996">
            <v>2690</v>
          </cell>
          <cell r="G2996">
            <v>2520</v>
          </cell>
          <cell r="H2996">
            <v>2350</v>
          </cell>
        </row>
        <row r="2997">
          <cell r="A2997">
            <v>33100301700</v>
          </cell>
          <cell r="B2997" t="str">
            <v>结肠造瘘(Colostomy)术</v>
          </cell>
          <cell r="C2997" t="str">
            <v>含双口或单口造瘘</v>
          </cell>
        </row>
        <row r="2997">
          <cell r="E2997" t="str">
            <v>次</v>
          </cell>
          <cell r="F2997">
            <v>1277</v>
          </cell>
          <cell r="G2997">
            <v>1164</v>
          </cell>
          <cell r="H2997">
            <v>1044</v>
          </cell>
        </row>
        <row r="2998">
          <cell r="A2998">
            <v>33100301800</v>
          </cell>
          <cell r="B2998" t="str">
            <v>全结肠切除吻合术</v>
          </cell>
          <cell r="C2998" t="str">
            <v>含回肠直肠吻合或回肠肛管吻合、拖出肠段切除</v>
          </cell>
        </row>
        <row r="2998">
          <cell r="E2998" t="str">
            <v>次</v>
          </cell>
          <cell r="F2998">
            <v>4057</v>
          </cell>
          <cell r="G2998">
            <v>3684</v>
          </cell>
          <cell r="H2998">
            <v>3312</v>
          </cell>
        </row>
        <row r="2999">
          <cell r="A2999">
            <v>33100301900</v>
          </cell>
          <cell r="B2999" t="str">
            <v>先天性巨结肠切除术</v>
          </cell>
          <cell r="C2999" t="str">
            <v>含直肠后结肠拖出术或直肠粘膜切除、结肠经直肠肌鞘内拖出术</v>
          </cell>
        </row>
        <row r="2999">
          <cell r="E2999" t="str">
            <v>次</v>
          </cell>
          <cell r="F2999">
            <v>3764</v>
          </cell>
          <cell r="G2999">
            <v>3418</v>
          </cell>
          <cell r="H2999">
            <v>3072</v>
          </cell>
        </row>
        <row r="3000">
          <cell r="A3000">
            <v>33100302000</v>
          </cell>
          <cell r="B3000" t="str">
            <v>结肠癌根治术</v>
          </cell>
          <cell r="C3000" t="str">
            <v>含结肠切除</v>
          </cell>
        </row>
        <row r="3000">
          <cell r="E3000" t="str">
            <v>次</v>
          </cell>
          <cell r="F3000">
            <v>3179</v>
          </cell>
          <cell r="G3000">
            <v>2886</v>
          </cell>
          <cell r="H3000">
            <v>2594</v>
          </cell>
        </row>
        <row r="3001">
          <cell r="A3001">
            <v>33100302100</v>
          </cell>
          <cell r="B3001" t="str">
            <v>结肠癌扩大根治术</v>
          </cell>
          <cell r="C3001" t="str">
            <v>含结肠癌根治术联合其他侵及脏器切除术</v>
          </cell>
        </row>
        <row r="3001">
          <cell r="E3001" t="str">
            <v>次</v>
          </cell>
          <cell r="F3001">
            <v>3844</v>
          </cell>
          <cell r="G3001">
            <v>3498</v>
          </cell>
          <cell r="H3001">
            <v>3152</v>
          </cell>
        </row>
        <row r="3002">
          <cell r="A3002">
            <v>33100302200</v>
          </cell>
          <cell r="B3002" t="str">
            <v>阑尾切除术</v>
          </cell>
          <cell r="C3002" t="str">
            <v>指单纯性、化脓性、坏疽性</v>
          </cell>
        </row>
        <row r="3002">
          <cell r="E3002" t="str">
            <v>次</v>
          </cell>
          <cell r="F3002">
            <v>845</v>
          </cell>
          <cell r="G3002">
            <v>765</v>
          </cell>
          <cell r="H3002">
            <v>678</v>
          </cell>
        </row>
        <row r="3003">
          <cell r="A3003">
            <v>33100302300</v>
          </cell>
          <cell r="B3003" t="str">
            <v>先天性小肠狭窄不全梗阻修复术</v>
          </cell>
        </row>
        <row r="3003">
          <cell r="E3003" t="str">
            <v>次</v>
          </cell>
          <cell r="F3003">
            <v>2341</v>
          </cell>
          <cell r="G3003">
            <v>2107</v>
          </cell>
          <cell r="H3003">
            <v>1896</v>
          </cell>
        </row>
        <row r="3004">
          <cell r="A3004">
            <v>33100302400</v>
          </cell>
          <cell r="B3004" t="str">
            <v>美克尔憩室切除术</v>
          </cell>
        </row>
        <row r="3004">
          <cell r="E3004" t="str">
            <v>次</v>
          </cell>
          <cell r="F3004">
            <v>1975</v>
          </cell>
          <cell r="G3004">
            <v>1777</v>
          </cell>
          <cell r="H3004">
            <v>1599</v>
          </cell>
        </row>
        <row r="3005">
          <cell r="A3005">
            <v>33100302500</v>
          </cell>
          <cell r="B3005" t="str">
            <v>肠管延长术（Step术）</v>
          </cell>
          <cell r="C3005" t="str">
            <v>适用于短肠综合症患者。使用直线切割闭合器，按照固定间距连续保留切割系膜缘肠管及对侧系膜缘肠管，最终行肠道阶梯样（STEP）管腔缝合，使肠管总体长度增加</v>
          </cell>
        </row>
        <row r="3005">
          <cell r="E3005" t="str">
            <v>次</v>
          </cell>
          <cell r="F3005">
            <v>4550</v>
          </cell>
          <cell r="G3005">
            <v>4095</v>
          </cell>
          <cell r="H3005">
            <v>3686</v>
          </cell>
        </row>
        <row r="3006">
          <cell r="A3006">
            <v>33100302600</v>
          </cell>
          <cell r="B3006" t="str">
            <v>支架法肠转流术</v>
          </cell>
          <cell r="C3006" t="str">
            <v>指在回肠末端植入可降解肠道吻合器，并在支架近端行肠道转流，进而保护结直肠吻合口。含结肠（插管）造瘘术</v>
          </cell>
          <cell r="D3006" t="str">
            <v>特殊缝线、可崩解肠道吻合器</v>
          </cell>
          <cell r="E3006" t="str">
            <v>次</v>
          </cell>
          <cell r="F3006">
            <v>3600</v>
          </cell>
          <cell r="G3006">
            <v>3240</v>
          </cell>
          <cell r="H3006">
            <v>2916</v>
          </cell>
        </row>
        <row r="3007">
          <cell r="A3007">
            <v>331004</v>
          </cell>
          <cell r="B3007" t="str">
            <v>直肠肛门手术</v>
          </cell>
        </row>
        <row r="3008">
          <cell r="A3008">
            <v>33100400100</v>
          </cell>
          <cell r="B3008" t="str">
            <v>直肠出血缝扎术</v>
          </cell>
          <cell r="C3008" t="str">
            <v>不含内痔切除</v>
          </cell>
        </row>
        <row r="3008">
          <cell r="E3008" t="str">
            <v>次</v>
          </cell>
          <cell r="F3008">
            <v>698</v>
          </cell>
          <cell r="G3008">
            <v>632</v>
          </cell>
          <cell r="H3008">
            <v>565</v>
          </cell>
        </row>
        <row r="3009">
          <cell r="A3009">
            <v>33100400200</v>
          </cell>
          <cell r="B3009" t="str">
            <v>直肠肿物切除术</v>
          </cell>
          <cell r="C3009" t="str">
            <v>含息肉、腺瘤等切除</v>
          </cell>
        </row>
        <row r="3009">
          <cell r="E3009" t="str">
            <v>次</v>
          </cell>
          <cell r="F3009">
            <v>1210</v>
          </cell>
          <cell r="G3009">
            <v>1097</v>
          </cell>
          <cell r="H3009">
            <v>984</v>
          </cell>
        </row>
        <row r="3010">
          <cell r="A3010">
            <v>33100400400</v>
          </cell>
          <cell r="B3010" t="str">
            <v>直肠狭窄扩张术                                      </v>
          </cell>
        </row>
        <row r="3010">
          <cell r="E3010" t="str">
            <v>次</v>
          </cell>
          <cell r="F3010">
            <v>1397</v>
          </cell>
          <cell r="G3010">
            <v>1277</v>
          </cell>
          <cell r="H3010">
            <v>1157</v>
          </cell>
        </row>
        <row r="3011">
          <cell r="A3011">
            <v>33100400401</v>
          </cell>
          <cell r="B3011" t="str">
            <v>肛门直肠狭窄成形术                                         </v>
          </cell>
        </row>
        <row r="3011">
          <cell r="E3011" t="str">
            <v>次</v>
          </cell>
          <cell r="F3011">
            <v>1050</v>
          </cell>
          <cell r="G3011">
            <v>960</v>
          </cell>
          <cell r="H3011">
            <v>870</v>
          </cell>
        </row>
        <row r="3012">
          <cell r="A3012">
            <v>33100400402</v>
          </cell>
          <cell r="B3012" t="str">
            <v>手术扩肛治疗</v>
          </cell>
        </row>
        <row r="3012">
          <cell r="E3012" t="str">
            <v>次</v>
          </cell>
          <cell r="F3012">
            <v>266</v>
          </cell>
          <cell r="G3012">
            <v>239</v>
          </cell>
          <cell r="H3012">
            <v>213</v>
          </cell>
        </row>
        <row r="3013">
          <cell r="A3013">
            <v>33100400500</v>
          </cell>
          <cell r="B3013" t="str">
            <v>直肠后间隙切开术</v>
          </cell>
        </row>
        <row r="3013">
          <cell r="E3013" t="str">
            <v>次</v>
          </cell>
          <cell r="F3013">
            <v>825</v>
          </cell>
          <cell r="G3013">
            <v>750</v>
          </cell>
          <cell r="H3013">
            <v>675</v>
          </cell>
        </row>
        <row r="3014">
          <cell r="A3014">
            <v>33100400600</v>
          </cell>
          <cell r="B3014" t="str">
            <v>直肠前壁切除缝合术</v>
          </cell>
        </row>
        <row r="3014">
          <cell r="E3014" t="str">
            <v>次</v>
          </cell>
          <cell r="F3014">
            <v>825</v>
          </cell>
          <cell r="G3014">
            <v>750</v>
          </cell>
          <cell r="H3014">
            <v>675</v>
          </cell>
        </row>
        <row r="3015">
          <cell r="A3015">
            <v>33100400700</v>
          </cell>
          <cell r="B3015" t="str">
            <v>直肠前突开放式修补术</v>
          </cell>
        </row>
        <row r="3015">
          <cell r="E3015" t="str">
            <v>次</v>
          </cell>
          <cell r="F3015">
            <v>1310</v>
          </cell>
          <cell r="G3015">
            <v>1185</v>
          </cell>
          <cell r="H3015">
            <v>1075</v>
          </cell>
        </row>
        <row r="3016">
          <cell r="A3016">
            <v>33100400800</v>
          </cell>
          <cell r="B3016" t="str">
            <v>直肠肛门假性憩室切除术</v>
          </cell>
        </row>
        <row r="3016">
          <cell r="E3016" t="str">
            <v>次</v>
          </cell>
          <cell r="F3016">
            <v>891</v>
          </cell>
          <cell r="G3016">
            <v>801.9</v>
          </cell>
          <cell r="H3016">
            <v>721.71</v>
          </cell>
        </row>
        <row r="3017">
          <cell r="A3017">
            <v>33100400900</v>
          </cell>
          <cell r="B3017" t="str">
            <v>直肠肛门周围脓肿切开排脓术</v>
          </cell>
        </row>
        <row r="3017">
          <cell r="E3017" t="str">
            <v>次</v>
          </cell>
          <cell r="F3017">
            <v>512</v>
          </cell>
          <cell r="G3017">
            <v>466</v>
          </cell>
          <cell r="H3017">
            <v>412</v>
          </cell>
        </row>
        <row r="3018">
          <cell r="A3018">
            <v>33100401000</v>
          </cell>
          <cell r="B3018" t="str">
            <v>经骶尾部直肠癌切除术</v>
          </cell>
          <cell r="C3018" t="str">
            <v>含区域淋巴结清扫</v>
          </cell>
        </row>
        <row r="3018">
          <cell r="E3018" t="str">
            <v>次</v>
          </cell>
          <cell r="F3018">
            <v>2185</v>
          </cell>
          <cell r="G3018">
            <v>1990</v>
          </cell>
          <cell r="H3018">
            <v>1795</v>
          </cell>
        </row>
        <row r="3019">
          <cell r="A3019">
            <v>33100401100</v>
          </cell>
          <cell r="B3019" t="str">
            <v>经腹会阴直肠癌根治术</v>
          </cell>
          <cell r="C3019" t="str">
            <v>含结肠造口</v>
          </cell>
        </row>
        <row r="3019">
          <cell r="E3019" t="str">
            <v>次</v>
          </cell>
          <cell r="F3019">
            <v>4376</v>
          </cell>
          <cell r="G3019">
            <v>3977</v>
          </cell>
          <cell r="H3019">
            <v>3578</v>
          </cell>
        </row>
        <row r="3020">
          <cell r="A3020">
            <v>33100401200</v>
          </cell>
          <cell r="B3020" t="str">
            <v>经腹直肠癌根治术</v>
          </cell>
          <cell r="C3020" t="str">
            <v>含保留肛门</v>
          </cell>
        </row>
        <row r="3020">
          <cell r="E3020" t="str">
            <v>次</v>
          </cell>
          <cell r="F3020">
            <v>3990</v>
          </cell>
          <cell r="G3020">
            <v>3631</v>
          </cell>
          <cell r="H3020">
            <v>3272</v>
          </cell>
        </row>
        <row r="3021">
          <cell r="A3021">
            <v>33100401300</v>
          </cell>
          <cell r="B3021" t="str">
            <v>直肠癌扩大根治术</v>
          </cell>
          <cell r="C3021" t="str">
            <v>含盆腔联合脏器切除术或拖出式直肠癌根治术</v>
          </cell>
        </row>
        <row r="3021">
          <cell r="E3021" t="str">
            <v>次</v>
          </cell>
          <cell r="F3021">
            <v>4376</v>
          </cell>
          <cell r="G3021">
            <v>3977</v>
          </cell>
          <cell r="H3021">
            <v>3578</v>
          </cell>
        </row>
        <row r="3022">
          <cell r="A3022">
            <v>33100401400</v>
          </cell>
          <cell r="B3022" t="str">
            <v>直肠癌术后复发盆腔脏器切除术</v>
          </cell>
        </row>
        <row r="3022">
          <cell r="E3022" t="str">
            <v>次</v>
          </cell>
          <cell r="F3022">
            <v>4125</v>
          </cell>
          <cell r="G3022">
            <v>3750</v>
          </cell>
          <cell r="H3022">
            <v>3375</v>
          </cell>
        </row>
        <row r="3023">
          <cell r="A3023">
            <v>33100401500</v>
          </cell>
          <cell r="B3023" t="str">
            <v>直肠脱垂悬吊术</v>
          </cell>
          <cell r="C3023" t="str">
            <v>含开腹、直肠悬吊固定于直肠周围组织、封闭直肠前凹陷、加固盆底筋膜</v>
          </cell>
        </row>
        <row r="3023">
          <cell r="E3023" t="str">
            <v>次</v>
          </cell>
          <cell r="F3023">
            <v>1450</v>
          </cell>
          <cell r="G3023">
            <v>1310</v>
          </cell>
          <cell r="H3023">
            <v>1190</v>
          </cell>
        </row>
        <row r="3024">
          <cell r="A3024">
            <v>33100401600</v>
          </cell>
          <cell r="B3024" t="str">
            <v>经肛门直肠脱垂手术</v>
          </cell>
        </row>
        <row r="3024">
          <cell r="E3024" t="str">
            <v>次</v>
          </cell>
          <cell r="F3024">
            <v>1962</v>
          </cell>
          <cell r="G3024">
            <v>1776</v>
          </cell>
          <cell r="H3024">
            <v>1596</v>
          </cell>
        </row>
        <row r="3025">
          <cell r="A3025">
            <v>33100401700</v>
          </cell>
          <cell r="B3025" t="str">
            <v>耻骨直肠肌松解术</v>
          </cell>
          <cell r="C3025" t="str">
            <v>含切断术</v>
          </cell>
        </row>
        <row r="3025">
          <cell r="E3025" t="str">
            <v>次</v>
          </cell>
          <cell r="F3025">
            <v>1060</v>
          </cell>
          <cell r="G3025">
            <v>960</v>
          </cell>
          <cell r="H3025">
            <v>860</v>
          </cell>
        </row>
        <row r="3026">
          <cell r="A3026">
            <v>33100401800</v>
          </cell>
          <cell r="B3026" t="str">
            <v>直肠粘膜环切术</v>
          </cell>
          <cell r="C3026" t="str">
            <v> 含肛门缩窄术</v>
          </cell>
        </row>
        <row r="3026">
          <cell r="E3026" t="str">
            <v>次</v>
          </cell>
          <cell r="F3026">
            <v>1297</v>
          </cell>
          <cell r="G3026">
            <v>1177</v>
          </cell>
          <cell r="H3026">
            <v>1064</v>
          </cell>
        </row>
        <row r="3027">
          <cell r="A3027">
            <v>33100401900</v>
          </cell>
          <cell r="B3027" t="str">
            <v>肛管缺损修补术</v>
          </cell>
        </row>
        <row r="3027">
          <cell r="E3027" t="str">
            <v>次</v>
          </cell>
          <cell r="F3027">
            <v>1085</v>
          </cell>
          <cell r="G3027">
            <v>985</v>
          </cell>
          <cell r="H3027">
            <v>885</v>
          </cell>
        </row>
        <row r="3028">
          <cell r="A3028">
            <v>33100402000</v>
          </cell>
          <cell r="B3028" t="str">
            <v>肛周常见疾病手术治疗</v>
          </cell>
          <cell r="C3028" t="str">
            <v>不含复杂肛瘘、高位肛瘘</v>
          </cell>
        </row>
        <row r="3028">
          <cell r="E3028" t="str">
            <v>次</v>
          </cell>
          <cell r="F3028">
            <v>878</v>
          </cell>
          <cell r="G3028">
            <v>798</v>
          </cell>
          <cell r="H3028">
            <v>712</v>
          </cell>
        </row>
        <row r="3029">
          <cell r="A3029">
            <v>33100402001</v>
          </cell>
          <cell r="B3029" t="str">
            <v>肛裂切除术</v>
          </cell>
          <cell r="C3029" t="str">
            <v>不含复杂肛瘘、高位肛瘘</v>
          </cell>
        </row>
        <row r="3029">
          <cell r="E3029" t="str">
            <v>次</v>
          </cell>
          <cell r="F3029">
            <v>660</v>
          </cell>
          <cell r="G3029">
            <v>600</v>
          </cell>
          <cell r="H3029">
            <v>535</v>
          </cell>
        </row>
        <row r="3030">
          <cell r="A3030">
            <v>33100402002</v>
          </cell>
          <cell r="B3030" t="str">
            <v>肛周疣切除术</v>
          </cell>
        </row>
        <row r="3030">
          <cell r="E3030" t="str">
            <v>次</v>
          </cell>
          <cell r="F3030">
            <v>660</v>
          </cell>
          <cell r="G3030">
            <v>600</v>
          </cell>
          <cell r="H3030">
            <v>535</v>
          </cell>
        </row>
        <row r="3031">
          <cell r="A3031">
            <v>33100402003</v>
          </cell>
          <cell r="B3031" t="str">
            <v>肛周息肉切除或套扎术</v>
          </cell>
        </row>
        <row r="3031">
          <cell r="E3031" t="str">
            <v>次</v>
          </cell>
          <cell r="F3031">
            <v>660</v>
          </cell>
          <cell r="G3031">
            <v>600</v>
          </cell>
          <cell r="H3031">
            <v>535</v>
          </cell>
        </row>
        <row r="3032">
          <cell r="A3032">
            <v>33100402004</v>
          </cell>
          <cell r="B3032" t="str">
            <v>肥大肛乳头切除或套扎术</v>
          </cell>
        </row>
        <row r="3032">
          <cell r="E3032" t="str">
            <v>次</v>
          </cell>
          <cell r="F3032">
            <v>660</v>
          </cell>
          <cell r="G3032">
            <v>600</v>
          </cell>
          <cell r="H3032">
            <v>535</v>
          </cell>
        </row>
        <row r="3033">
          <cell r="A3033">
            <v>33100402005</v>
          </cell>
          <cell r="B3033" t="str">
            <v>肛周痔切除或套扎术</v>
          </cell>
        </row>
        <row r="3033">
          <cell r="E3033" t="str">
            <v>次</v>
          </cell>
          <cell r="F3033">
            <v>660</v>
          </cell>
          <cell r="G3033">
            <v>600</v>
          </cell>
          <cell r="H3033">
            <v>535</v>
          </cell>
        </row>
        <row r="3034">
          <cell r="A3034">
            <v>33100402006</v>
          </cell>
          <cell r="B3034" t="str">
            <v>使用高频电容场治疗肛周疾病加收</v>
          </cell>
        </row>
        <row r="3034">
          <cell r="E3034" t="str">
            <v>例</v>
          </cell>
          <cell r="F3034">
            <v>405</v>
          </cell>
          <cell r="G3034">
            <v>405</v>
          </cell>
          <cell r="H3034">
            <v>405</v>
          </cell>
        </row>
        <row r="3035">
          <cell r="A3035">
            <v>33100402007</v>
          </cell>
          <cell r="B3035" t="str">
            <v>肛周肿物切除术</v>
          </cell>
        </row>
        <row r="3035">
          <cell r="E3035" t="str">
            <v>次</v>
          </cell>
          <cell r="F3035">
            <v>660</v>
          </cell>
          <cell r="G3035">
            <v>600</v>
          </cell>
          <cell r="H3035">
            <v>535</v>
          </cell>
        </row>
        <row r="3036">
          <cell r="A3036">
            <v>33100402100</v>
          </cell>
          <cell r="B3036" t="str">
            <v>低位肛瘘切除术</v>
          </cell>
        </row>
        <row r="3036">
          <cell r="E3036" t="str">
            <v>次</v>
          </cell>
          <cell r="F3036">
            <v>878</v>
          </cell>
          <cell r="G3036">
            <v>798</v>
          </cell>
          <cell r="H3036">
            <v>712</v>
          </cell>
        </row>
        <row r="3037">
          <cell r="A3037">
            <v>33100402101</v>
          </cell>
          <cell r="B3037" t="str">
            <v>肛周窦道切除术</v>
          </cell>
        </row>
        <row r="3037">
          <cell r="E3037" t="str">
            <v>次</v>
          </cell>
          <cell r="F3037">
            <v>660</v>
          </cell>
          <cell r="G3037">
            <v>600</v>
          </cell>
          <cell r="H3037">
            <v>535</v>
          </cell>
        </row>
        <row r="3038">
          <cell r="A3038">
            <v>33100402200</v>
          </cell>
          <cell r="B3038" t="str">
            <v>高位肛瘘切除术</v>
          </cell>
        </row>
        <row r="3038">
          <cell r="E3038" t="str">
            <v>次</v>
          </cell>
          <cell r="F3038">
            <v>878</v>
          </cell>
          <cell r="G3038">
            <v>798</v>
          </cell>
          <cell r="H3038">
            <v>712</v>
          </cell>
        </row>
        <row r="3039">
          <cell r="A3039">
            <v>33100402201</v>
          </cell>
          <cell r="B3039" t="str">
            <v>复杂肛瘘切除术</v>
          </cell>
        </row>
        <row r="3039">
          <cell r="E3039" t="str">
            <v>次</v>
          </cell>
          <cell r="F3039">
            <v>760</v>
          </cell>
          <cell r="G3039">
            <v>690</v>
          </cell>
          <cell r="H3039">
            <v>625</v>
          </cell>
        </row>
        <row r="3040">
          <cell r="A3040">
            <v>33100402300</v>
          </cell>
          <cell r="B3040" t="str">
            <v>痔核切开回纳术</v>
          </cell>
        </row>
        <row r="3040">
          <cell r="E3040" t="str">
            <v>次</v>
          </cell>
          <cell r="F3040">
            <v>649</v>
          </cell>
          <cell r="G3040">
            <v>584</v>
          </cell>
          <cell r="H3040">
            <v>526</v>
          </cell>
        </row>
        <row r="3041">
          <cell r="A3041">
            <v>33100402301</v>
          </cell>
          <cell r="B3041" t="str">
            <v>混合痔嵌顿手法松解回纳术</v>
          </cell>
        </row>
        <row r="3041">
          <cell r="E3041" t="str">
            <v>次</v>
          </cell>
          <cell r="F3041">
            <v>68</v>
          </cell>
          <cell r="G3041">
            <v>61</v>
          </cell>
          <cell r="H3041">
            <v>54</v>
          </cell>
        </row>
        <row r="3042">
          <cell r="A3042">
            <v>33100402400</v>
          </cell>
          <cell r="B3042" t="str">
            <v>内痔环切术</v>
          </cell>
        </row>
        <row r="3042">
          <cell r="E3042" t="str">
            <v>次</v>
          </cell>
          <cell r="F3042">
            <v>878</v>
          </cell>
          <cell r="G3042">
            <v>798</v>
          </cell>
          <cell r="H3042">
            <v>712</v>
          </cell>
        </row>
        <row r="3043">
          <cell r="A3043">
            <v>33100402401</v>
          </cell>
          <cell r="B3043" t="str">
            <v>使用自动痔疮套扎器套扎痔疮加收</v>
          </cell>
        </row>
        <row r="3043">
          <cell r="E3043" t="str">
            <v>例</v>
          </cell>
          <cell r="F3043">
            <v>405</v>
          </cell>
          <cell r="G3043">
            <v>405</v>
          </cell>
          <cell r="H3043">
            <v>405</v>
          </cell>
        </row>
        <row r="3044">
          <cell r="A3044">
            <v>33100402402</v>
          </cell>
          <cell r="B3044" t="str">
            <v>经直肠多普勒痔动脉结扎术</v>
          </cell>
        </row>
        <row r="3044">
          <cell r="D3044" t="str">
            <v>直肠多普勒结扎探头</v>
          </cell>
          <cell r="E3044" t="str">
            <v>次</v>
          </cell>
          <cell r="F3044">
            <v>878</v>
          </cell>
          <cell r="G3044">
            <v>798</v>
          </cell>
          <cell r="H3044">
            <v>712</v>
          </cell>
        </row>
        <row r="3045">
          <cell r="A3045">
            <v>33100402500</v>
          </cell>
          <cell r="B3045" t="str">
            <v>肛门内括约肌侧切术</v>
          </cell>
        </row>
        <row r="3045">
          <cell r="E3045" t="str">
            <v>次</v>
          </cell>
          <cell r="F3045">
            <v>1277</v>
          </cell>
          <cell r="G3045">
            <v>1164</v>
          </cell>
          <cell r="H3045">
            <v>1044</v>
          </cell>
        </row>
        <row r="3046">
          <cell r="A3046">
            <v>33100402501</v>
          </cell>
          <cell r="B3046" t="str">
            <v>肛门内括约肌后正中切断术</v>
          </cell>
        </row>
        <row r="3046">
          <cell r="E3046" t="str">
            <v>次</v>
          </cell>
          <cell r="F3046">
            <v>960</v>
          </cell>
          <cell r="G3046">
            <v>875</v>
          </cell>
          <cell r="H3046">
            <v>785</v>
          </cell>
        </row>
        <row r="3047">
          <cell r="A3047">
            <v>33100402600</v>
          </cell>
          <cell r="B3047" t="str">
            <v>肛门成形术</v>
          </cell>
          <cell r="C3047" t="str">
            <v>指肛门闭锁、肛门失禁、括约肌修复等；不含肌瓣移植术</v>
          </cell>
        </row>
        <row r="3047">
          <cell r="E3047" t="str">
            <v>次</v>
          </cell>
          <cell r="F3047">
            <v>1436</v>
          </cell>
          <cell r="G3047">
            <v>1297</v>
          </cell>
          <cell r="H3047">
            <v>1177</v>
          </cell>
        </row>
        <row r="3048">
          <cell r="A3048">
            <v>33100402700</v>
          </cell>
          <cell r="B3048" t="str">
            <v>腹会阴肛门成形术</v>
          </cell>
        </row>
        <row r="3048">
          <cell r="E3048" t="str">
            <v>次</v>
          </cell>
          <cell r="F3048">
            <v>1440</v>
          </cell>
          <cell r="G3048">
            <v>1310</v>
          </cell>
          <cell r="H3048">
            <v>1180</v>
          </cell>
        </row>
        <row r="3049">
          <cell r="A3049">
            <v>33100402800</v>
          </cell>
          <cell r="B3049" t="str">
            <v>尾路肛门成形术</v>
          </cell>
          <cell r="C3049" t="str">
            <v>指经直肠直肠尿道瘘修补、直肠阴道瘘修补；不含膀胱造瘘</v>
          </cell>
        </row>
        <row r="3049">
          <cell r="E3049" t="str">
            <v>次</v>
          </cell>
          <cell r="F3049">
            <v>1300</v>
          </cell>
          <cell r="G3049">
            <v>1180</v>
          </cell>
          <cell r="H3049">
            <v>1065</v>
          </cell>
        </row>
        <row r="3050">
          <cell r="A3050">
            <v>33100402900</v>
          </cell>
          <cell r="B3050" t="str">
            <v>会阴肛门成形术</v>
          </cell>
        </row>
        <row r="3050">
          <cell r="E3050" t="str">
            <v>次</v>
          </cell>
          <cell r="F3050">
            <v>1503</v>
          </cell>
          <cell r="G3050">
            <v>1370</v>
          </cell>
          <cell r="H3050">
            <v>1237</v>
          </cell>
        </row>
        <row r="3051">
          <cell r="A3051">
            <v>33100403000</v>
          </cell>
          <cell r="B3051" t="str">
            <v>会阴成形直肠前庭瘘修补术</v>
          </cell>
        </row>
        <row r="3051">
          <cell r="E3051" t="str">
            <v>次</v>
          </cell>
          <cell r="F3051">
            <v>1697</v>
          </cell>
          <cell r="G3051">
            <v>1527.3</v>
          </cell>
          <cell r="H3051">
            <v>1374.57</v>
          </cell>
        </row>
        <row r="3052">
          <cell r="A3052">
            <v>33100403100</v>
          </cell>
          <cell r="B3052" t="str">
            <v>先天一穴肛矫治术</v>
          </cell>
          <cell r="C3052" t="str">
            <v>含肛门、阴道、尿道成形术(尿道延长术)、回肠阴道再造、泄殖腔扩张擗裂、阴道尿道成形；不含膀胱颈延长紧缩</v>
          </cell>
        </row>
        <row r="3052">
          <cell r="E3052" t="str">
            <v>次</v>
          </cell>
          <cell r="F3052">
            <v>2153</v>
          </cell>
          <cell r="G3052">
            <v>1937.7</v>
          </cell>
          <cell r="H3052">
            <v>1743.93</v>
          </cell>
        </row>
        <row r="3053">
          <cell r="A3053">
            <v>33100403200</v>
          </cell>
          <cell r="B3053" t="str">
            <v>肛门括约肌再造术</v>
          </cell>
        </row>
        <row r="3053">
          <cell r="E3053" t="str">
            <v>次</v>
          </cell>
          <cell r="F3053">
            <v>1100</v>
          </cell>
          <cell r="G3053">
            <v>1000</v>
          </cell>
          <cell r="H3053">
            <v>900</v>
          </cell>
        </row>
        <row r="3054">
          <cell r="A3054">
            <v>33100403300</v>
          </cell>
          <cell r="B3054" t="str">
            <v>肛管皮肤移植术</v>
          </cell>
        </row>
        <row r="3054">
          <cell r="E3054" t="str">
            <v>次</v>
          </cell>
          <cell r="F3054">
            <v>996</v>
          </cell>
          <cell r="G3054">
            <v>896.4</v>
          </cell>
          <cell r="H3054">
            <v>806.76</v>
          </cell>
        </row>
        <row r="3055">
          <cell r="A3055">
            <v>33100403400</v>
          </cell>
          <cell r="B3055" t="str">
            <v>开腹排粪石术</v>
          </cell>
        </row>
        <row r="3055">
          <cell r="E3055" t="str">
            <v>次</v>
          </cell>
          <cell r="F3055">
            <v>1046</v>
          </cell>
          <cell r="G3055">
            <v>941.4</v>
          </cell>
          <cell r="H3055">
            <v>847.26</v>
          </cell>
        </row>
        <row r="3056">
          <cell r="A3056">
            <v>33100403401</v>
          </cell>
          <cell r="B3056" t="str">
            <v>开腹去蛔虫术</v>
          </cell>
        </row>
        <row r="3056">
          <cell r="E3056" t="str">
            <v>次</v>
          </cell>
          <cell r="F3056">
            <v>1046</v>
          </cell>
          <cell r="G3056">
            <v>941.4</v>
          </cell>
          <cell r="H3056">
            <v>847.26</v>
          </cell>
        </row>
        <row r="3057">
          <cell r="A3057">
            <v>331005</v>
          </cell>
          <cell r="B3057" t="str">
            <v>肝脏手术</v>
          </cell>
        </row>
        <row r="3058">
          <cell r="A3058">
            <v>33100500100</v>
          </cell>
          <cell r="B3058" t="str">
            <v>肝损伤清创修补术</v>
          </cell>
          <cell r="C3058" t="str">
            <v>不含肝部分切除术</v>
          </cell>
        </row>
        <row r="3058">
          <cell r="E3058" t="str">
            <v>次</v>
          </cell>
          <cell r="F3058">
            <v>2314</v>
          </cell>
          <cell r="G3058">
            <v>2115</v>
          </cell>
          <cell r="H3058">
            <v>1902</v>
          </cell>
        </row>
        <row r="3059">
          <cell r="A3059">
            <v>33100500200</v>
          </cell>
          <cell r="B3059" t="str">
            <v>开腹肝活检术</v>
          </cell>
        </row>
        <row r="3059">
          <cell r="E3059" t="str">
            <v>次</v>
          </cell>
          <cell r="F3059">
            <v>1716</v>
          </cell>
          <cell r="G3059">
            <v>1563</v>
          </cell>
          <cell r="H3059">
            <v>1410</v>
          </cell>
        </row>
        <row r="3060">
          <cell r="A3060">
            <v>33100500300</v>
          </cell>
          <cell r="B3060" t="str">
            <v>经腹腔镜肝脓肿引流术</v>
          </cell>
        </row>
        <row r="3060">
          <cell r="E3060" t="str">
            <v>次</v>
          </cell>
          <cell r="F3060">
            <v>1860</v>
          </cell>
          <cell r="G3060">
            <v>1690</v>
          </cell>
          <cell r="H3060">
            <v>1520</v>
          </cell>
        </row>
        <row r="3061">
          <cell r="A3061">
            <v>33100500400</v>
          </cell>
          <cell r="B3061" t="str">
            <v>肝包虫内囊摘除术</v>
          </cell>
          <cell r="C3061" t="str">
            <v>指袋形缝合术</v>
          </cell>
        </row>
        <row r="3061">
          <cell r="E3061" t="str">
            <v>次</v>
          </cell>
          <cell r="F3061">
            <v>2405</v>
          </cell>
          <cell r="G3061">
            <v>2185</v>
          </cell>
          <cell r="H3061">
            <v>1965</v>
          </cell>
        </row>
        <row r="3062">
          <cell r="A3062">
            <v>33100500500</v>
          </cell>
          <cell r="B3062" t="str">
            <v>经腹腔镜肝囊肿切除术</v>
          </cell>
          <cell r="C3062" t="str">
            <v>含酒精注射</v>
          </cell>
        </row>
        <row r="3062">
          <cell r="E3062" t="str">
            <v>次</v>
          </cell>
          <cell r="F3062">
            <v>2394</v>
          </cell>
          <cell r="G3062">
            <v>2181</v>
          </cell>
          <cell r="H3062">
            <v>1955</v>
          </cell>
        </row>
        <row r="3063">
          <cell r="A3063">
            <v>33100500600</v>
          </cell>
          <cell r="B3063" t="str">
            <v>肝内病灶清除术</v>
          </cell>
          <cell r="C3063" t="str">
            <v>不含肝包虫病手术</v>
          </cell>
        </row>
        <row r="3063">
          <cell r="E3063" t="str">
            <v>次</v>
          </cell>
          <cell r="F3063">
            <v>2288</v>
          </cell>
          <cell r="G3063">
            <v>2075</v>
          </cell>
          <cell r="H3063">
            <v>1862</v>
          </cell>
        </row>
        <row r="3064">
          <cell r="A3064">
            <v>33100500601</v>
          </cell>
          <cell r="B3064" t="str">
            <v>肝囊肿开窗切除术</v>
          </cell>
          <cell r="C3064" t="str">
            <v>不含肝包虫病手术</v>
          </cell>
        </row>
        <row r="3064">
          <cell r="E3064" t="str">
            <v>次</v>
          </cell>
          <cell r="F3064">
            <v>1720</v>
          </cell>
          <cell r="G3064">
            <v>1560</v>
          </cell>
          <cell r="H3064">
            <v>1400</v>
          </cell>
        </row>
        <row r="3065">
          <cell r="A3065">
            <v>33100500602</v>
          </cell>
          <cell r="B3065" t="str">
            <v>肝结核瘤切除术</v>
          </cell>
          <cell r="C3065" t="str">
            <v>不含肝包虫病手术</v>
          </cell>
        </row>
        <row r="3065">
          <cell r="E3065" t="str">
            <v>次</v>
          </cell>
          <cell r="F3065">
            <v>1715</v>
          </cell>
          <cell r="G3065">
            <v>1560</v>
          </cell>
          <cell r="H3065">
            <v>1405</v>
          </cell>
        </row>
        <row r="3066">
          <cell r="A3066">
            <v>33100500700</v>
          </cell>
          <cell r="B3066" t="str">
            <v>肝癌切除术</v>
          </cell>
          <cell r="C3066" t="str">
            <v>指癌肿局部切除术；不含安置化疗泵</v>
          </cell>
          <cell r="D3066" t="str">
            <v>特殊缝线</v>
          </cell>
          <cell r="E3066" t="str">
            <v>次</v>
          </cell>
          <cell r="F3066">
            <v>4150</v>
          </cell>
          <cell r="G3066">
            <v>3777</v>
          </cell>
          <cell r="H3066">
            <v>3405</v>
          </cell>
        </row>
        <row r="3067">
          <cell r="A3067">
            <v>33100500701</v>
          </cell>
          <cell r="B3067" t="str">
            <v>肝癌切除术第一、第二肝门血管及下腔静脉受侵犯加收</v>
          </cell>
        </row>
        <row r="3067">
          <cell r="E3067" t="str">
            <v>人次</v>
          </cell>
          <cell r="F3067">
            <v>1400</v>
          </cell>
          <cell r="G3067">
            <v>1400</v>
          </cell>
          <cell r="H3067">
            <v>1400</v>
          </cell>
        </row>
        <row r="3068">
          <cell r="A3068">
            <v>33100500800</v>
          </cell>
          <cell r="B3068" t="str">
            <v>开腹肝动脉化疗泵置放术</v>
          </cell>
        </row>
        <row r="3068">
          <cell r="D3068" t="str">
            <v>化疗泵、导管</v>
          </cell>
          <cell r="E3068" t="str">
            <v>次</v>
          </cell>
          <cell r="F3068">
            <v>1931</v>
          </cell>
          <cell r="G3068">
            <v>1737.9</v>
          </cell>
          <cell r="H3068">
            <v>1564.11</v>
          </cell>
        </row>
        <row r="3069">
          <cell r="A3069">
            <v>33100500801</v>
          </cell>
          <cell r="B3069" t="str">
            <v>开腹肝动脉化疗泵取出术</v>
          </cell>
        </row>
        <row r="3069">
          <cell r="E3069" t="str">
            <v>次</v>
          </cell>
          <cell r="F3069">
            <v>787</v>
          </cell>
          <cell r="G3069">
            <v>708.3</v>
          </cell>
          <cell r="H3069">
            <v>637.47</v>
          </cell>
        </row>
        <row r="3070">
          <cell r="A3070">
            <v>33100500900</v>
          </cell>
          <cell r="B3070" t="str">
            <v>开腹肝动脉结扎门静脉置管皮下埋泵术</v>
          </cell>
        </row>
        <row r="3070">
          <cell r="D3070" t="str">
            <v>导管和泵</v>
          </cell>
          <cell r="E3070" t="str">
            <v>次</v>
          </cell>
          <cell r="F3070">
            <v>2000</v>
          </cell>
          <cell r="G3070">
            <v>1820</v>
          </cell>
          <cell r="H3070">
            <v>1640</v>
          </cell>
        </row>
        <row r="3071">
          <cell r="A3071">
            <v>33100501000</v>
          </cell>
          <cell r="B3071" t="str">
            <v>开腹恶性肿瘤射频治疗</v>
          </cell>
          <cell r="C3071" t="str">
            <v>含注药</v>
          </cell>
          <cell r="D3071" t="str">
            <v>射频导管（针）</v>
          </cell>
          <cell r="E3071" t="str">
            <v>次</v>
          </cell>
          <cell r="F3071">
            <v>1400</v>
          </cell>
          <cell r="G3071">
            <v>1400</v>
          </cell>
          <cell r="H3071">
            <v>1400</v>
          </cell>
        </row>
        <row r="3072">
          <cell r="A3072">
            <v>33100501001</v>
          </cell>
          <cell r="B3072" t="str">
            <v>开腹恶性肿瘤激光治疗</v>
          </cell>
          <cell r="C3072" t="str">
            <v>含注药</v>
          </cell>
          <cell r="D3072" t="str">
            <v>射频导管（针）</v>
          </cell>
          <cell r="E3072" t="str">
            <v>次</v>
          </cell>
          <cell r="F3072">
            <v>1400</v>
          </cell>
          <cell r="G3072">
            <v>1400</v>
          </cell>
          <cell r="H3072">
            <v>1400</v>
          </cell>
        </row>
        <row r="3073">
          <cell r="A3073">
            <v>33100501002</v>
          </cell>
          <cell r="B3073" t="str">
            <v>开腹恶性肿瘤微波治疗</v>
          </cell>
          <cell r="C3073" t="str">
            <v>含注药</v>
          </cell>
          <cell r="D3073" t="str">
            <v>射频导管（针）</v>
          </cell>
          <cell r="E3073" t="str">
            <v>次</v>
          </cell>
          <cell r="F3073">
            <v>1400</v>
          </cell>
          <cell r="G3073">
            <v>1400</v>
          </cell>
          <cell r="H3073">
            <v>1400</v>
          </cell>
        </row>
        <row r="3074">
          <cell r="A3074">
            <v>33100501003</v>
          </cell>
          <cell r="B3074" t="str">
            <v>开腹恶性肿瘤冷冻治疗</v>
          </cell>
          <cell r="C3074" t="str">
            <v>含注药</v>
          </cell>
          <cell r="D3074" t="str">
            <v>射频导管（针）</v>
          </cell>
          <cell r="E3074" t="str">
            <v>次</v>
          </cell>
          <cell r="F3074">
            <v>1400</v>
          </cell>
          <cell r="G3074">
            <v>1400</v>
          </cell>
          <cell r="H3074">
            <v>1400</v>
          </cell>
        </row>
        <row r="3075">
          <cell r="A3075">
            <v>33100501004</v>
          </cell>
          <cell r="B3075" t="str">
            <v>腹腔内恶性肿瘤射频治疗</v>
          </cell>
          <cell r="C3075" t="str">
            <v>指非开腹治疗，含注药</v>
          </cell>
          <cell r="D3075" t="str">
            <v>射频导管（针）</v>
          </cell>
          <cell r="E3075" t="str">
            <v>次</v>
          </cell>
          <cell r="F3075">
            <v>1490</v>
          </cell>
          <cell r="G3075">
            <v>1343</v>
          </cell>
          <cell r="H3075">
            <v>1197</v>
          </cell>
        </row>
        <row r="3076">
          <cell r="A3076">
            <v>33100501005</v>
          </cell>
          <cell r="B3076" t="str">
            <v>腹腔内恶性肿瘤激光治疗</v>
          </cell>
          <cell r="C3076" t="str">
            <v>指非开腹治疗，含注药</v>
          </cell>
          <cell r="D3076" t="str">
            <v>射频导管（针）</v>
          </cell>
          <cell r="E3076" t="str">
            <v>次</v>
          </cell>
          <cell r="F3076">
            <v>1120</v>
          </cell>
          <cell r="G3076">
            <v>1010</v>
          </cell>
          <cell r="H3076">
            <v>900</v>
          </cell>
        </row>
        <row r="3077">
          <cell r="A3077">
            <v>33100501006</v>
          </cell>
          <cell r="B3077" t="str">
            <v>腹腔内恶性肿瘤微波治疗</v>
          </cell>
          <cell r="C3077" t="str">
            <v>指非开腹治疗，含注药</v>
          </cell>
          <cell r="D3077" t="str">
            <v>射频导管（针）</v>
          </cell>
          <cell r="E3077" t="str">
            <v>次</v>
          </cell>
          <cell r="F3077">
            <v>1120</v>
          </cell>
          <cell r="G3077">
            <v>1010</v>
          </cell>
          <cell r="H3077">
            <v>900</v>
          </cell>
        </row>
        <row r="3078">
          <cell r="A3078">
            <v>33100501007</v>
          </cell>
          <cell r="B3078" t="str">
            <v>腹腔内恶性肿瘤冷冻治疗</v>
          </cell>
          <cell r="C3078" t="str">
            <v>指非开腹治疗，含注药</v>
          </cell>
          <cell r="D3078" t="str">
            <v>射频导管（针）</v>
          </cell>
          <cell r="E3078" t="str">
            <v>次</v>
          </cell>
          <cell r="F3078">
            <v>1120</v>
          </cell>
          <cell r="G3078">
            <v>1010</v>
          </cell>
          <cell r="H3078">
            <v>900</v>
          </cell>
        </row>
        <row r="3079">
          <cell r="A3079">
            <v>33100501100</v>
          </cell>
          <cell r="B3079" t="str">
            <v>开腹肝动脉栓塞术</v>
          </cell>
        </row>
        <row r="3079">
          <cell r="E3079" t="str">
            <v>次</v>
          </cell>
          <cell r="F3079">
            <v>1230</v>
          </cell>
          <cell r="G3079">
            <v>1107</v>
          </cell>
          <cell r="H3079">
            <v>996.3</v>
          </cell>
        </row>
        <row r="3080">
          <cell r="A3080">
            <v>33100501200</v>
          </cell>
          <cell r="B3080" t="str">
            <v>开腹肝管栓塞术</v>
          </cell>
        </row>
        <row r="3080">
          <cell r="E3080" t="str">
            <v>次</v>
          </cell>
          <cell r="F3080">
            <v>1230</v>
          </cell>
          <cell r="G3080">
            <v>1107</v>
          </cell>
          <cell r="H3080">
            <v>996.3</v>
          </cell>
        </row>
        <row r="3081">
          <cell r="A3081">
            <v>33100501300</v>
          </cell>
          <cell r="B3081" t="str">
            <v>肝部分切除术</v>
          </cell>
          <cell r="C3081" t="str">
            <v>含肝活检术</v>
          </cell>
          <cell r="D3081" t="str">
            <v>特殊缝线</v>
          </cell>
          <cell r="E3081" t="str">
            <v>次</v>
          </cell>
          <cell r="F3081">
            <v>2853</v>
          </cell>
          <cell r="G3081">
            <v>2594</v>
          </cell>
          <cell r="H3081">
            <v>2334</v>
          </cell>
        </row>
        <row r="3082">
          <cell r="A3082">
            <v>33100501400</v>
          </cell>
          <cell r="B3082" t="str">
            <v>肝左外叶切除术</v>
          </cell>
          <cell r="C3082" t="str">
            <v>指肿瘤、结核、结石、萎缩等切除</v>
          </cell>
          <cell r="D3082" t="str">
            <v>特殊缝线</v>
          </cell>
          <cell r="E3082" t="str">
            <v>次</v>
          </cell>
          <cell r="F3082">
            <v>3059</v>
          </cell>
          <cell r="G3082">
            <v>2780</v>
          </cell>
          <cell r="H3082">
            <v>2507</v>
          </cell>
        </row>
        <row r="3083">
          <cell r="A3083">
            <v>33100501501</v>
          </cell>
          <cell r="B3083" t="str">
            <v>左半肝切除术</v>
          </cell>
        </row>
        <row r="3083">
          <cell r="D3083" t="str">
            <v>特殊缝线</v>
          </cell>
          <cell r="E3083" t="str">
            <v>次</v>
          </cell>
          <cell r="F3083">
            <v>3405</v>
          </cell>
          <cell r="G3083">
            <v>3099</v>
          </cell>
          <cell r="H3083">
            <v>2780</v>
          </cell>
        </row>
        <row r="3084">
          <cell r="A3084">
            <v>33100501502</v>
          </cell>
          <cell r="B3084" t="str">
            <v>右半肝切除术</v>
          </cell>
        </row>
        <row r="3084">
          <cell r="D3084" t="str">
            <v>特殊缝线</v>
          </cell>
          <cell r="E3084" t="str">
            <v>次</v>
          </cell>
          <cell r="F3084">
            <v>2560</v>
          </cell>
          <cell r="G3084">
            <v>2330</v>
          </cell>
          <cell r="H3084">
            <v>2090</v>
          </cell>
        </row>
        <row r="3085">
          <cell r="A3085">
            <v>33100501601</v>
          </cell>
          <cell r="B3085" t="str">
            <v>左肝三叶切除术</v>
          </cell>
        </row>
        <row r="3085">
          <cell r="D3085" t="str">
            <v>特殊缝线</v>
          </cell>
          <cell r="E3085" t="str">
            <v>次</v>
          </cell>
          <cell r="F3085">
            <v>3120</v>
          </cell>
          <cell r="G3085">
            <v>2840</v>
          </cell>
          <cell r="H3085">
            <v>2560</v>
          </cell>
        </row>
        <row r="3086">
          <cell r="A3086">
            <v>33100501602</v>
          </cell>
          <cell r="B3086" t="str">
            <v>右肝三叶切除术</v>
          </cell>
        </row>
        <row r="3086">
          <cell r="D3086" t="str">
            <v>特殊缝线</v>
          </cell>
          <cell r="E3086" t="str">
            <v>次</v>
          </cell>
          <cell r="F3086">
            <v>3120</v>
          </cell>
          <cell r="G3086">
            <v>2840</v>
          </cell>
          <cell r="H3086">
            <v>2560</v>
          </cell>
        </row>
        <row r="3087">
          <cell r="A3087">
            <v>33100501603</v>
          </cell>
          <cell r="B3087" t="str">
            <v>复杂肝癌切除术</v>
          </cell>
        </row>
        <row r="3087">
          <cell r="D3087" t="str">
            <v>特殊缝线</v>
          </cell>
          <cell r="E3087" t="str">
            <v>次</v>
          </cell>
          <cell r="F3087">
            <v>3120</v>
          </cell>
          <cell r="G3087">
            <v>2840</v>
          </cell>
          <cell r="H3087">
            <v>2560</v>
          </cell>
        </row>
        <row r="3088">
          <cell r="A3088">
            <v>33100501700</v>
          </cell>
          <cell r="B3088" t="str">
            <v>异体供肝切除术</v>
          </cell>
        </row>
        <row r="3088">
          <cell r="D3088" t="str">
            <v>特殊缝线、特殊材料</v>
          </cell>
          <cell r="E3088" t="str">
            <v>次</v>
          </cell>
          <cell r="F3088">
            <v>2957</v>
          </cell>
          <cell r="G3088">
            <v>2661.3</v>
          </cell>
          <cell r="H3088">
            <v>2395.17</v>
          </cell>
        </row>
        <row r="3089">
          <cell r="A3089">
            <v>33100501701</v>
          </cell>
          <cell r="B3089" t="str">
            <v>异体供肝修整术</v>
          </cell>
        </row>
        <row r="3089">
          <cell r="D3089" t="str">
            <v>特殊缝线、特殊材料</v>
          </cell>
          <cell r="E3089" t="str">
            <v>次</v>
          </cell>
          <cell r="F3089">
            <v>2957</v>
          </cell>
          <cell r="G3089">
            <v>2661.3</v>
          </cell>
          <cell r="H3089">
            <v>2395.17</v>
          </cell>
        </row>
        <row r="3090">
          <cell r="A3090">
            <v>33100501800</v>
          </cell>
          <cell r="B3090" t="str">
            <v>肝移植术</v>
          </cell>
          <cell r="C3090" t="str">
            <v>含全肝切除术</v>
          </cell>
          <cell r="D3090" t="str">
            <v>特殊缝线、特殊材料</v>
          </cell>
          <cell r="E3090" t="str">
            <v>次</v>
          </cell>
          <cell r="F3090">
            <v>27720</v>
          </cell>
          <cell r="G3090">
            <v>25200</v>
          </cell>
          <cell r="H3090">
            <v>22680</v>
          </cell>
        </row>
        <row r="3091">
          <cell r="A3091">
            <v>33100501900</v>
          </cell>
          <cell r="B3091" t="str">
            <v>移植肝切除术+再移植术</v>
          </cell>
        </row>
        <row r="3091">
          <cell r="D3091" t="str">
            <v>特殊缝线、特殊材料</v>
          </cell>
          <cell r="E3091" t="str">
            <v>次</v>
          </cell>
          <cell r="F3091">
            <v>27720</v>
          </cell>
          <cell r="G3091">
            <v>25200</v>
          </cell>
          <cell r="H3091">
            <v>22680</v>
          </cell>
        </row>
        <row r="3092">
          <cell r="A3092">
            <v>33100502100</v>
          </cell>
          <cell r="B3092" t="str">
            <v>肝门部肿瘤支架管外引流术</v>
          </cell>
        </row>
        <row r="3092">
          <cell r="D3092" t="str">
            <v>导管</v>
          </cell>
          <cell r="E3092" t="str">
            <v>次</v>
          </cell>
          <cell r="F3092">
            <v>2060</v>
          </cell>
          <cell r="G3092">
            <v>1875</v>
          </cell>
          <cell r="H3092">
            <v>1690</v>
          </cell>
        </row>
        <row r="3093">
          <cell r="A3093">
            <v>33100502101</v>
          </cell>
          <cell r="B3093" t="str">
            <v>胆道内支架置入引流术</v>
          </cell>
        </row>
        <row r="3093">
          <cell r="D3093" t="str">
            <v>导管</v>
          </cell>
          <cell r="E3093" t="str">
            <v>次</v>
          </cell>
          <cell r="F3093">
            <v>2740</v>
          </cell>
          <cell r="G3093">
            <v>2494</v>
          </cell>
          <cell r="H3093">
            <v>2248</v>
          </cell>
        </row>
        <row r="3094">
          <cell r="A3094">
            <v>33100502200</v>
          </cell>
          <cell r="B3094" t="str">
            <v>肝内胆管U形管引流术</v>
          </cell>
        </row>
        <row r="3094">
          <cell r="E3094" t="str">
            <v>次</v>
          </cell>
          <cell r="F3094">
            <v>1860</v>
          </cell>
          <cell r="G3094">
            <v>1690</v>
          </cell>
          <cell r="H3094">
            <v>1520</v>
          </cell>
        </row>
        <row r="3095">
          <cell r="A3095">
            <v>33100502300</v>
          </cell>
          <cell r="B3095" t="str">
            <v>肝内异物取出术</v>
          </cell>
        </row>
        <row r="3095">
          <cell r="E3095" t="str">
            <v>次</v>
          </cell>
          <cell r="F3095">
            <v>1860</v>
          </cell>
          <cell r="G3095">
            <v>1690</v>
          </cell>
          <cell r="H3095">
            <v>1520</v>
          </cell>
        </row>
        <row r="3096">
          <cell r="A3096">
            <v>33100502400</v>
          </cell>
          <cell r="B3096" t="str">
            <v>肝实质切开取石术</v>
          </cell>
        </row>
        <row r="3096">
          <cell r="E3096" t="str">
            <v>次</v>
          </cell>
          <cell r="F3096">
            <v>1860</v>
          </cell>
          <cell r="G3096">
            <v>1690</v>
          </cell>
          <cell r="H3096">
            <v>1520</v>
          </cell>
        </row>
        <row r="3097">
          <cell r="A3097">
            <v>33100502500</v>
          </cell>
          <cell r="B3097" t="str">
            <v>肝血管瘤包膜外剥脱术</v>
          </cell>
        </row>
        <row r="3097">
          <cell r="E3097" t="str">
            <v>次</v>
          </cell>
          <cell r="F3097">
            <v>3046</v>
          </cell>
          <cell r="G3097">
            <v>2766</v>
          </cell>
          <cell r="H3097">
            <v>2487</v>
          </cell>
        </row>
        <row r="3098">
          <cell r="A3098">
            <v>33100502600</v>
          </cell>
          <cell r="B3098" t="str">
            <v>肝血管瘤缝扎术</v>
          </cell>
          <cell r="C3098" t="str">
            <v>含硬化剂注射、栓塞</v>
          </cell>
        </row>
        <row r="3098">
          <cell r="E3098" t="str">
            <v>次</v>
          </cell>
          <cell r="F3098">
            <v>2160</v>
          </cell>
          <cell r="G3098">
            <v>1960</v>
          </cell>
          <cell r="H3098">
            <v>1770</v>
          </cell>
        </row>
        <row r="3099">
          <cell r="A3099">
            <v>33100502700</v>
          </cell>
          <cell r="B3099" t="str">
            <v>开腹门静脉栓塞术</v>
          </cell>
        </row>
        <row r="3099">
          <cell r="E3099" t="str">
            <v>次</v>
          </cell>
          <cell r="F3099">
            <v>1635</v>
          </cell>
          <cell r="G3099">
            <v>1485</v>
          </cell>
          <cell r="H3099">
            <v>1335</v>
          </cell>
        </row>
        <row r="3100">
          <cell r="A3100">
            <v>33100502800</v>
          </cell>
          <cell r="B3100" t="str">
            <v>完全腹腔镜下绕肝带法肝脏分隔术</v>
          </cell>
          <cell r="C3100" t="str">
            <v>指在术前预估残肝不足的肝脏肿瘤患者中用绕肝带阻断左右肝之间的交通血流，为二期肝脏切除术创造条件</v>
          </cell>
          <cell r="D3100" t="str">
            <v>特殊缝线</v>
          </cell>
          <cell r="E3100" t="str">
            <v>次</v>
          </cell>
          <cell r="F3100">
            <v>6500</v>
          </cell>
          <cell r="G3100">
            <v>5850</v>
          </cell>
          <cell r="H3100">
            <v>5265</v>
          </cell>
        </row>
        <row r="3101">
          <cell r="A3101">
            <v>33100590100</v>
          </cell>
          <cell r="B3101" t="str">
            <v>使用超声切割止血刀加收（肝脏手术）</v>
          </cell>
        </row>
        <row r="3101">
          <cell r="E3101" t="str">
            <v>人次</v>
          </cell>
          <cell r="F3101">
            <v>810</v>
          </cell>
          <cell r="G3101">
            <v>810</v>
          </cell>
          <cell r="H3101">
            <v>810</v>
          </cell>
        </row>
        <row r="3102">
          <cell r="A3102">
            <v>33100590102</v>
          </cell>
          <cell r="B3102" t="str">
            <v>使用带吸刮功能手术解剖器加收（肝脏手术）</v>
          </cell>
        </row>
        <row r="3102">
          <cell r="E3102" t="str">
            <v>人次</v>
          </cell>
          <cell r="F3102">
            <v>200</v>
          </cell>
          <cell r="G3102">
            <v>200</v>
          </cell>
          <cell r="H3102">
            <v>200</v>
          </cell>
        </row>
        <row r="3103">
          <cell r="A3103">
            <v>331006</v>
          </cell>
          <cell r="B3103" t="str">
            <v>胆道手术</v>
          </cell>
        </row>
        <row r="3104">
          <cell r="A3104">
            <v>33100600100</v>
          </cell>
          <cell r="B3104" t="str">
            <v>胆囊肠吻合术</v>
          </cell>
          <cell r="C3104" t="str">
            <v>含胆囊肠Roux-y肠吻合术</v>
          </cell>
        </row>
        <row r="3104">
          <cell r="E3104" t="str">
            <v>次</v>
          </cell>
          <cell r="F3104">
            <v>1400</v>
          </cell>
          <cell r="G3104">
            <v>1275</v>
          </cell>
          <cell r="H3104">
            <v>1150</v>
          </cell>
        </row>
        <row r="3105">
          <cell r="A3105">
            <v>33100600200</v>
          </cell>
          <cell r="B3105" t="str">
            <v>胆囊切除术</v>
          </cell>
        </row>
        <row r="3105">
          <cell r="E3105" t="str">
            <v>次</v>
          </cell>
          <cell r="F3105">
            <v>1277</v>
          </cell>
          <cell r="G3105">
            <v>1164</v>
          </cell>
          <cell r="H3105">
            <v>1044</v>
          </cell>
        </row>
        <row r="3106">
          <cell r="A3106">
            <v>33100600300</v>
          </cell>
          <cell r="B3106" t="str">
            <v>胆囊造瘘术</v>
          </cell>
        </row>
        <row r="3106">
          <cell r="E3106" t="str">
            <v>次</v>
          </cell>
          <cell r="F3106">
            <v>960</v>
          </cell>
          <cell r="G3106">
            <v>875</v>
          </cell>
          <cell r="H3106">
            <v>785</v>
          </cell>
        </row>
        <row r="3107">
          <cell r="A3107">
            <v>33100600400</v>
          </cell>
          <cell r="B3107" t="str">
            <v>高位胆管癌根治术</v>
          </cell>
          <cell r="C3107" t="str">
            <v>含肝部分切除、肝胆管—肠吻合术</v>
          </cell>
          <cell r="D3107" t="str">
            <v>特殊缝线</v>
          </cell>
          <cell r="E3107" t="str">
            <v>次</v>
          </cell>
          <cell r="F3107">
            <v>3430</v>
          </cell>
          <cell r="G3107">
            <v>3120</v>
          </cell>
          <cell r="H3107">
            <v>2810</v>
          </cell>
        </row>
        <row r="3108">
          <cell r="A3108">
            <v>33100600500</v>
          </cell>
          <cell r="B3108" t="str">
            <v>肝胆总管切开取石+空肠Roux-y吻合术</v>
          </cell>
          <cell r="C3108" t="str">
            <v>含空肠间置术、肝胆管、总胆管和空肠吻合术</v>
          </cell>
        </row>
        <row r="3108">
          <cell r="E3108" t="str">
            <v>次</v>
          </cell>
          <cell r="F3108">
            <v>4562</v>
          </cell>
          <cell r="G3108">
            <v>4150</v>
          </cell>
          <cell r="H3108">
            <v>3737</v>
          </cell>
        </row>
        <row r="3109">
          <cell r="A3109">
            <v>33100600501</v>
          </cell>
          <cell r="B3109" t="str">
            <v>肝胆管狭窄成型术</v>
          </cell>
        </row>
        <row r="3109">
          <cell r="E3109" t="str">
            <v>次</v>
          </cell>
          <cell r="F3109">
            <v>4562</v>
          </cell>
          <cell r="G3109">
            <v>4150</v>
          </cell>
          <cell r="H3109">
            <v>3737</v>
          </cell>
        </row>
        <row r="3110">
          <cell r="A3110">
            <v>33100600600</v>
          </cell>
          <cell r="B3110" t="str">
            <v>肝门部胆管病变切除术</v>
          </cell>
          <cell r="C3110" t="str">
            <v>含胆总管囊肿、胆道闭锁；不含高位胆管癌根治</v>
          </cell>
          <cell r="D3110" t="str">
            <v>特殊缝线</v>
          </cell>
          <cell r="E3110" t="str">
            <v>次</v>
          </cell>
          <cell r="F3110">
            <v>2926</v>
          </cell>
          <cell r="G3110">
            <v>2660</v>
          </cell>
          <cell r="H3110">
            <v>2394</v>
          </cell>
        </row>
        <row r="3111">
          <cell r="A3111">
            <v>33100600700</v>
          </cell>
          <cell r="B3111" t="str">
            <v>肝动脉结扎术</v>
          </cell>
          <cell r="C3111" t="str">
            <v>不含肝动脉或门静脉化疗泵安置术</v>
          </cell>
          <cell r="D3111" t="str">
            <v>特殊缝线</v>
          </cell>
          <cell r="E3111" t="str">
            <v>次</v>
          </cell>
          <cell r="F3111">
            <v>2075</v>
          </cell>
          <cell r="G3111">
            <v>1889</v>
          </cell>
          <cell r="H3111">
            <v>1696</v>
          </cell>
        </row>
        <row r="3112">
          <cell r="A3112">
            <v>33100600800</v>
          </cell>
          <cell r="B3112" t="str">
            <v>胆管修补成形术</v>
          </cell>
        </row>
        <row r="3112">
          <cell r="E3112" t="str">
            <v>次</v>
          </cell>
          <cell r="F3112">
            <v>2580</v>
          </cell>
          <cell r="G3112">
            <v>2341</v>
          </cell>
          <cell r="H3112">
            <v>2115</v>
          </cell>
        </row>
        <row r="3113">
          <cell r="A3113">
            <v>33100600900</v>
          </cell>
          <cell r="B3113" t="str">
            <v>胆总管囊肿外引流术</v>
          </cell>
        </row>
        <row r="3113">
          <cell r="E3113" t="str">
            <v>次</v>
          </cell>
          <cell r="F3113">
            <v>960</v>
          </cell>
          <cell r="G3113">
            <v>875</v>
          </cell>
          <cell r="H3113">
            <v>785</v>
          </cell>
        </row>
        <row r="3114">
          <cell r="A3114">
            <v>33100601000</v>
          </cell>
          <cell r="B3114" t="str">
            <v>先天性胆总管囊肿切除胆道成形术</v>
          </cell>
          <cell r="C3114" t="str">
            <v>含胆囊、胆总管囊肿切除、空肠R－Y吻合、空肠间置代胆道、矩形粘膜瓣、人工乳头防反流、胆道引流支架、腹腔引流、胰腺探查；不含胆道造影、肝活检、阑尾切除、其它畸形、美克尔憩室切除</v>
          </cell>
          <cell r="D3114" t="str">
            <v>特殊缝线</v>
          </cell>
          <cell r="E3114" t="str">
            <v>次</v>
          </cell>
          <cell r="F3114">
            <v>2899</v>
          </cell>
          <cell r="G3114">
            <v>2647</v>
          </cell>
          <cell r="H3114">
            <v>2381</v>
          </cell>
        </row>
        <row r="3115">
          <cell r="A3115">
            <v>33100601100</v>
          </cell>
          <cell r="B3115" t="str">
            <v>胆总管探查T管引流术</v>
          </cell>
          <cell r="C3115" t="str">
            <v>不含术中B超、术中胆道镜检查和术中胆道造影</v>
          </cell>
        </row>
        <row r="3115">
          <cell r="E3115" t="str">
            <v>次</v>
          </cell>
          <cell r="F3115">
            <v>1915</v>
          </cell>
          <cell r="G3115">
            <v>1742</v>
          </cell>
          <cell r="H3115">
            <v>1569</v>
          </cell>
        </row>
        <row r="3116">
          <cell r="A3116">
            <v>33100601300</v>
          </cell>
          <cell r="B3116" t="str">
            <v>经十二指肠镜乳头扩张术</v>
          </cell>
        </row>
        <row r="3116">
          <cell r="E3116" t="str">
            <v>次</v>
          </cell>
          <cell r="F3116">
            <v>2441</v>
          </cell>
          <cell r="G3116">
            <v>2228</v>
          </cell>
          <cell r="H3116">
            <v>2008</v>
          </cell>
        </row>
        <row r="3117">
          <cell r="A3117">
            <v>33100601400</v>
          </cell>
          <cell r="B3117" t="str">
            <v>经十二指肠奥狄氏括约肌切开成形术</v>
          </cell>
        </row>
        <row r="3117">
          <cell r="E3117" t="str">
            <v>次</v>
          </cell>
          <cell r="F3117">
            <v>2527</v>
          </cell>
          <cell r="G3117">
            <v>2294</v>
          </cell>
          <cell r="H3117">
            <v>2062</v>
          </cell>
        </row>
        <row r="3118">
          <cell r="A3118">
            <v>33100601401</v>
          </cell>
          <cell r="B3118" t="str">
            <v>十二指肠乳头括约肌切开术</v>
          </cell>
        </row>
        <row r="3118">
          <cell r="E3118" t="str">
            <v>次</v>
          </cell>
          <cell r="F3118">
            <v>1900</v>
          </cell>
          <cell r="G3118">
            <v>1725</v>
          </cell>
          <cell r="H3118">
            <v>1550</v>
          </cell>
        </row>
        <row r="3119">
          <cell r="A3119">
            <v>33100601500</v>
          </cell>
          <cell r="B3119" t="str">
            <v>经内镜奥狄氏括约肌切开取石术(ECT)</v>
          </cell>
        </row>
        <row r="3119">
          <cell r="E3119" t="str">
            <v>次</v>
          </cell>
          <cell r="F3119">
            <v>3179</v>
          </cell>
          <cell r="G3119">
            <v>2886</v>
          </cell>
          <cell r="H3119">
            <v>2594</v>
          </cell>
        </row>
        <row r="3120">
          <cell r="A3120">
            <v>33100601501</v>
          </cell>
          <cell r="B3120" t="str">
            <v>经内镜奥狄氏括约肌切开取蛔虫术</v>
          </cell>
        </row>
        <row r="3120">
          <cell r="E3120" t="str">
            <v>次</v>
          </cell>
          <cell r="F3120">
            <v>2300</v>
          </cell>
          <cell r="G3120">
            <v>2085</v>
          </cell>
          <cell r="H3120">
            <v>1785</v>
          </cell>
        </row>
        <row r="3121">
          <cell r="A3121">
            <v>33100601600</v>
          </cell>
          <cell r="B3121" t="str">
            <v>经内镜奥狄氏括约肌切开胰管取石术</v>
          </cell>
        </row>
        <row r="3121">
          <cell r="E3121" t="str">
            <v>次</v>
          </cell>
          <cell r="F3121">
            <v>1785</v>
          </cell>
          <cell r="G3121">
            <v>1625</v>
          </cell>
          <cell r="H3121">
            <v>1460</v>
          </cell>
        </row>
        <row r="3122">
          <cell r="A3122">
            <v>33100601700</v>
          </cell>
          <cell r="B3122" t="str">
            <v>开腹经胆道镜取石术</v>
          </cell>
        </row>
        <row r="3122">
          <cell r="E3122" t="str">
            <v>次</v>
          </cell>
          <cell r="F3122">
            <v>2381</v>
          </cell>
          <cell r="G3122">
            <v>2161</v>
          </cell>
          <cell r="H3122">
            <v>1955</v>
          </cell>
        </row>
        <row r="3123">
          <cell r="A3123">
            <v>33100601701</v>
          </cell>
          <cell r="B3123" t="str">
            <v>开腹经胆道镜取蛔虫术</v>
          </cell>
        </row>
        <row r="3123">
          <cell r="E3123" t="str">
            <v>次</v>
          </cell>
          <cell r="F3123">
            <v>1790</v>
          </cell>
          <cell r="G3123">
            <v>1625</v>
          </cell>
          <cell r="H3123">
            <v>1470</v>
          </cell>
        </row>
        <row r="3124">
          <cell r="A3124">
            <v>33100601800</v>
          </cell>
          <cell r="B3124" t="str">
            <v>先天胆道闭锁肝空肠Roux-y成形术</v>
          </cell>
          <cell r="C3124" t="str">
            <v>含胃体劈裂管肝门吻合</v>
          </cell>
          <cell r="D3124" t="str">
            <v>特殊缝线</v>
          </cell>
          <cell r="E3124" t="str">
            <v>次</v>
          </cell>
          <cell r="F3124">
            <v>2380</v>
          </cell>
          <cell r="G3124">
            <v>2160</v>
          </cell>
          <cell r="H3124">
            <v>1940</v>
          </cell>
        </row>
        <row r="3125">
          <cell r="A3125">
            <v>33100601900</v>
          </cell>
          <cell r="B3125" t="str">
            <v>胆管移植术</v>
          </cell>
        </row>
        <row r="3125">
          <cell r="E3125" t="str">
            <v>次</v>
          </cell>
          <cell r="F3125">
            <v>1910</v>
          </cell>
          <cell r="G3125">
            <v>1740</v>
          </cell>
          <cell r="H3125">
            <v>1570</v>
          </cell>
        </row>
        <row r="3126">
          <cell r="A3126">
            <v>33100602000</v>
          </cell>
          <cell r="B3126" t="str">
            <v>胆囊癌根治术</v>
          </cell>
          <cell r="C3126" t="str">
            <v>含淋巴清扫</v>
          </cell>
        </row>
        <row r="3126">
          <cell r="E3126" t="str">
            <v>次</v>
          </cell>
          <cell r="F3126">
            <v>4562</v>
          </cell>
          <cell r="G3126">
            <v>4150</v>
          </cell>
          <cell r="H3126">
            <v>3737</v>
          </cell>
        </row>
        <row r="3127">
          <cell r="A3127">
            <v>331007</v>
          </cell>
          <cell r="B3127" t="str">
            <v>胰腺手术</v>
          </cell>
        </row>
        <row r="3128">
          <cell r="A3128">
            <v>33100700200</v>
          </cell>
          <cell r="B3128" t="str">
            <v>胰腺修补术</v>
          </cell>
          <cell r="C3128" t="str">
            <v>不含胰管空肠吻合术、胰尾切除术</v>
          </cell>
        </row>
        <row r="3128">
          <cell r="E3128" t="str">
            <v>次</v>
          </cell>
          <cell r="F3128">
            <v>2195</v>
          </cell>
          <cell r="G3128">
            <v>1988</v>
          </cell>
          <cell r="H3128">
            <v>1796</v>
          </cell>
        </row>
        <row r="3129">
          <cell r="A3129">
            <v>33100700300</v>
          </cell>
          <cell r="B3129" t="str">
            <v>胰腺囊肿内引流术</v>
          </cell>
        </row>
        <row r="3129">
          <cell r="E3129" t="str">
            <v>次</v>
          </cell>
          <cell r="F3129">
            <v>1715</v>
          </cell>
          <cell r="G3129">
            <v>1560</v>
          </cell>
          <cell r="H3129">
            <v>1405</v>
          </cell>
        </row>
        <row r="3130">
          <cell r="A3130">
            <v>33100700301</v>
          </cell>
          <cell r="B3130" t="str">
            <v>胃囊肿吻合术</v>
          </cell>
        </row>
        <row r="3130">
          <cell r="E3130" t="str">
            <v>次</v>
          </cell>
          <cell r="F3130">
            <v>1715</v>
          </cell>
          <cell r="G3130">
            <v>1560</v>
          </cell>
          <cell r="H3130">
            <v>1405</v>
          </cell>
        </row>
        <row r="3131">
          <cell r="A3131">
            <v>33100700302</v>
          </cell>
          <cell r="B3131" t="str">
            <v>空肠囊肿吻合术</v>
          </cell>
        </row>
        <row r="3131">
          <cell r="E3131" t="str">
            <v>次</v>
          </cell>
          <cell r="F3131">
            <v>2281</v>
          </cell>
          <cell r="G3131">
            <v>2075</v>
          </cell>
          <cell r="H3131">
            <v>1869</v>
          </cell>
        </row>
        <row r="3132">
          <cell r="A3132">
            <v>33100700400</v>
          </cell>
          <cell r="B3132" t="str">
            <v>胰腺囊肿外引流术</v>
          </cell>
        </row>
        <row r="3132">
          <cell r="E3132" t="str">
            <v>次</v>
          </cell>
          <cell r="F3132">
            <v>2281</v>
          </cell>
          <cell r="G3132">
            <v>2075</v>
          </cell>
          <cell r="H3132">
            <v>1869</v>
          </cell>
        </row>
        <row r="3133">
          <cell r="A3133">
            <v>33100700500</v>
          </cell>
          <cell r="B3133" t="str">
            <v>胰管切开取石术</v>
          </cell>
        </row>
        <row r="3133">
          <cell r="E3133" t="str">
            <v>次</v>
          </cell>
          <cell r="F3133">
            <v>3265</v>
          </cell>
          <cell r="G3133">
            <v>2973</v>
          </cell>
          <cell r="H3133">
            <v>2680</v>
          </cell>
        </row>
        <row r="3134">
          <cell r="A3134">
            <v>33100700600</v>
          </cell>
          <cell r="B3134" t="str">
            <v>胰十二指肠切除术（Whipple手术）</v>
          </cell>
          <cell r="C3134" t="str">
            <v>含各种胰管空肠吻合、胃空肠吻合术、胆管肠吻合术；不含脾切除术</v>
          </cell>
          <cell r="D3134" t="str">
            <v>特殊缝线</v>
          </cell>
          <cell r="E3134" t="str">
            <v>次</v>
          </cell>
          <cell r="F3134">
            <v>5772</v>
          </cell>
          <cell r="G3134">
            <v>5254</v>
          </cell>
          <cell r="H3134">
            <v>4735</v>
          </cell>
        </row>
        <row r="3135">
          <cell r="A3135">
            <v>33100700601</v>
          </cell>
          <cell r="B3135" t="str">
            <v>胰体癌根治术</v>
          </cell>
          <cell r="C3135" t="str">
            <v>含各种胰管空肠吻合、胃空肠吻合术、胆管肠吻合术；不含脾切除术</v>
          </cell>
          <cell r="D3135" t="str">
            <v>特殊缝线</v>
          </cell>
          <cell r="E3135" t="str">
            <v>次</v>
          </cell>
          <cell r="F3135">
            <v>4340</v>
          </cell>
          <cell r="G3135">
            <v>3950</v>
          </cell>
          <cell r="H3135">
            <v>3560</v>
          </cell>
        </row>
        <row r="3136">
          <cell r="A3136">
            <v>33100700602</v>
          </cell>
          <cell r="B3136" t="str">
            <v>壶腹周围癌根治术</v>
          </cell>
          <cell r="C3136" t="str">
            <v>含各种胰管空肠吻合、胃空肠吻合术、胆管肠吻合术；不含脾切除术</v>
          </cell>
          <cell r="D3136" t="str">
            <v>特殊缝线</v>
          </cell>
          <cell r="E3136" t="str">
            <v>次</v>
          </cell>
          <cell r="F3136">
            <v>4340</v>
          </cell>
          <cell r="G3136">
            <v>3950</v>
          </cell>
          <cell r="H3136">
            <v>3560</v>
          </cell>
        </row>
        <row r="3137">
          <cell r="A3137">
            <v>33100700603</v>
          </cell>
          <cell r="B3137" t="str">
            <v>经腹腔镜保留十二指肠胰头切除（或保留胰头十二指肠切除）术</v>
          </cell>
          <cell r="C3137" t="str">
            <v>腹壁多处戳孔，造气腹，探查，明确病灶位置。近端胰管及创面缝闭包埋，距Treitz韧带约15cm处横断空肠，胰腺残端与空肠对系膜缘行胰肠端侧导管对粘膜吻合；或距离肿瘤近远端约2-3cm离断十二指肠，空肠与十二指肠降部吻合或将空肠与胃行Roux-en-Y吻合重建消化道</v>
          </cell>
          <cell r="D3137" t="str">
            <v>特殊缝线</v>
          </cell>
          <cell r="E3137" t="str">
            <v>次</v>
          </cell>
          <cell r="F3137">
            <v>7800</v>
          </cell>
          <cell r="G3137">
            <v>7020</v>
          </cell>
          <cell r="H3137">
            <v>6318</v>
          </cell>
        </row>
        <row r="3138">
          <cell r="A3138">
            <v>33100700700</v>
          </cell>
          <cell r="B3138" t="str">
            <v>胰体尾切除术</v>
          </cell>
          <cell r="C3138" t="str">
            <v>含主胰管外引流术；不含血管切除吻合术               </v>
          </cell>
        </row>
        <row r="3138">
          <cell r="E3138" t="str">
            <v>次</v>
          </cell>
          <cell r="F3138">
            <v>3670.8</v>
          </cell>
          <cell r="G3138">
            <v>3325</v>
          </cell>
          <cell r="H3138">
            <v>2993</v>
          </cell>
        </row>
        <row r="3139">
          <cell r="A3139">
            <v>33100700800</v>
          </cell>
          <cell r="B3139" t="str">
            <v>全胰腺切除术</v>
          </cell>
          <cell r="C3139" t="str">
            <v>不含血管切除吻合术、脾切除术</v>
          </cell>
        </row>
        <row r="3139">
          <cell r="E3139" t="str">
            <v>次</v>
          </cell>
          <cell r="F3139">
            <v>4340</v>
          </cell>
          <cell r="G3139">
            <v>3950</v>
          </cell>
          <cell r="H3139">
            <v>3560</v>
          </cell>
        </row>
        <row r="3140">
          <cell r="A3140">
            <v>33100700900</v>
          </cell>
          <cell r="B3140" t="str">
            <v>胰岛细胞瘤摘除术</v>
          </cell>
          <cell r="C3140" t="str">
            <v>含各种胰腺内分泌肿瘤摘除术；不含胰体尾部分切除术</v>
          </cell>
        </row>
        <row r="3140">
          <cell r="E3140" t="str">
            <v>次</v>
          </cell>
          <cell r="F3140">
            <v>3764</v>
          </cell>
          <cell r="G3140">
            <v>3425</v>
          </cell>
          <cell r="H3140">
            <v>3092</v>
          </cell>
        </row>
        <row r="3141">
          <cell r="A3141">
            <v>33100701000</v>
          </cell>
          <cell r="B3141" t="str">
            <v>环状胰腺十二指肠侧侧吻合术</v>
          </cell>
        </row>
        <row r="3141">
          <cell r="E3141" t="str">
            <v>次</v>
          </cell>
          <cell r="F3141">
            <v>4150</v>
          </cell>
          <cell r="G3141">
            <v>3777</v>
          </cell>
          <cell r="H3141">
            <v>3405</v>
          </cell>
        </row>
        <row r="3142">
          <cell r="A3142">
            <v>33100701100</v>
          </cell>
          <cell r="B3142" t="str">
            <v>胰管空肠吻合术</v>
          </cell>
        </row>
        <row r="3142">
          <cell r="E3142" t="str">
            <v>次</v>
          </cell>
          <cell r="F3142">
            <v>3265</v>
          </cell>
          <cell r="G3142">
            <v>2973</v>
          </cell>
          <cell r="H3142">
            <v>2680</v>
          </cell>
        </row>
        <row r="3143">
          <cell r="A3143">
            <v>33100701200</v>
          </cell>
          <cell r="B3143" t="str">
            <v>胰腺假性囊肿内引流术</v>
          </cell>
          <cell r="C3143" t="str">
            <v>含胰管切开取石内引流、囊肿切开、探查、取石、空肠R－Y吻合术、囊肿—胃吻合内引流术；不含胰管造影</v>
          </cell>
        </row>
        <row r="3143">
          <cell r="E3143" t="str">
            <v>次</v>
          </cell>
          <cell r="F3143">
            <v>2906</v>
          </cell>
          <cell r="G3143">
            <v>2647</v>
          </cell>
          <cell r="H3143">
            <v>2387</v>
          </cell>
        </row>
        <row r="3144">
          <cell r="A3144">
            <v>33100701300</v>
          </cell>
          <cell r="B3144" t="str">
            <v>胰腺假性囊肿切除术</v>
          </cell>
        </row>
        <row r="3144">
          <cell r="D3144" t="str">
            <v>特殊缝线</v>
          </cell>
          <cell r="E3144" t="str">
            <v>次</v>
          </cell>
          <cell r="F3144">
            <v>2993</v>
          </cell>
          <cell r="G3144">
            <v>2846</v>
          </cell>
          <cell r="H3144">
            <v>2434</v>
          </cell>
        </row>
        <row r="3145">
          <cell r="A3145">
            <v>33100701400</v>
          </cell>
          <cell r="B3145" t="str">
            <v>异体供胰切除术</v>
          </cell>
        </row>
        <row r="3145">
          <cell r="E3145" t="str">
            <v>次</v>
          </cell>
          <cell r="F3145">
            <v>2560</v>
          </cell>
          <cell r="G3145">
            <v>2330</v>
          </cell>
          <cell r="H3145">
            <v>2090</v>
          </cell>
        </row>
        <row r="3146">
          <cell r="A3146">
            <v>33100701401</v>
          </cell>
          <cell r="B3146" t="str">
            <v>异体供胰修整术</v>
          </cell>
        </row>
        <row r="3146">
          <cell r="E3146" t="str">
            <v>次</v>
          </cell>
          <cell r="F3146">
            <v>2560</v>
          </cell>
          <cell r="G3146">
            <v>2330</v>
          </cell>
          <cell r="H3146">
            <v>2090</v>
          </cell>
        </row>
        <row r="3147">
          <cell r="A3147">
            <v>33100701500</v>
          </cell>
          <cell r="B3147" t="str">
            <v>胰腺移植术</v>
          </cell>
        </row>
        <row r="3147">
          <cell r="D3147" t="str">
            <v>特殊缝线、特殊材料</v>
          </cell>
          <cell r="E3147" t="str">
            <v>次</v>
          </cell>
          <cell r="F3147">
            <v>14300</v>
          </cell>
          <cell r="G3147">
            <v>13000</v>
          </cell>
          <cell r="H3147">
            <v>11700</v>
          </cell>
        </row>
        <row r="3148">
          <cell r="A3148">
            <v>33100701501</v>
          </cell>
          <cell r="B3148" t="str">
            <v>胎儿胰腺移植术</v>
          </cell>
        </row>
        <row r="3148">
          <cell r="D3148" t="str">
            <v>特殊缝线、特殊材料</v>
          </cell>
          <cell r="E3148" t="str">
            <v>次</v>
          </cell>
          <cell r="F3148">
            <v>14300</v>
          </cell>
          <cell r="G3148">
            <v>13000</v>
          </cell>
          <cell r="H3148">
            <v>11700</v>
          </cell>
        </row>
        <row r="3149">
          <cell r="A3149">
            <v>33100701600</v>
          </cell>
          <cell r="B3149" t="str">
            <v>异位异体移植胰腺切除术</v>
          </cell>
          <cell r="C3149" t="str">
            <v>指移植胰腺失败</v>
          </cell>
          <cell r="D3149" t="str">
            <v>特殊缝线、特殊材料</v>
          </cell>
          <cell r="E3149" t="str">
            <v>次</v>
          </cell>
          <cell r="F3149">
            <v>2940</v>
          </cell>
          <cell r="G3149">
            <v>2665</v>
          </cell>
          <cell r="H3149">
            <v>2405</v>
          </cell>
        </row>
        <row r="3150">
          <cell r="A3150">
            <v>33100701700</v>
          </cell>
          <cell r="B3150" t="str">
            <v>胰岛细胞移植术</v>
          </cell>
          <cell r="C3150" t="str">
            <v>含细胞制备</v>
          </cell>
        </row>
        <row r="3150">
          <cell r="E3150" t="str">
            <v>次</v>
          </cell>
          <cell r="F3150">
            <v>3160</v>
          </cell>
          <cell r="G3150">
            <v>2870</v>
          </cell>
          <cell r="H3150">
            <v>2590</v>
          </cell>
        </row>
        <row r="3151">
          <cell r="A3151">
            <v>33100701800</v>
          </cell>
          <cell r="B3151" t="str">
            <v>胰腺周围神经切除术</v>
          </cell>
        </row>
        <row r="3151">
          <cell r="E3151" t="str">
            <v>次</v>
          </cell>
          <cell r="F3151">
            <v>3265</v>
          </cell>
          <cell r="G3151">
            <v>2973</v>
          </cell>
          <cell r="H3151">
            <v>2680</v>
          </cell>
        </row>
        <row r="3152">
          <cell r="A3152">
            <v>33100701801</v>
          </cell>
          <cell r="B3152" t="str">
            <v>胰腺周围神经阻滞术</v>
          </cell>
        </row>
        <row r="3152">
          <cell r="E3152" t="str">
            <v>次</v>
          </cell>
          <cell r="F3152">
            <v>2455</v>
          </cell>
          <cell r="G3152">
            <v>2235</v>
          </cell>
          <cell r="H3152">
            <v>2015</v>
          </cell>
        </row>
        <row r="3153">
          <cell r="A3153">
            <v>33100701900</v>
          </cell>
          <cell r="B3153" t="str">
            <v>坏死性胰腺炎清创引流术</v>
          </cell>
        </row>
        <row r="3153">
          <cell r="E3153" t="str">
            <v>次</v>
          </cell>
          <cell r="F3153">
            <v>4562</v>
          </cell>
          <cell r="G3153">
            <v>4150</v>
          </cell>
          <cell r="H3153">
            <v>3737</v>
          </cell>
        </row>
        <row r="3154">
          <cell r="A3154">
            <v>331008</v>
          </cell>
          <cell r="B3154" t="str">
            <v>其他腹部手术</v>
          </cell>
        </row>
        <row r="3155">
          <cell r="A3155">
            <v>33100800100</v>
          </cell>
          <cell r="B3155" t="str">
            <v>腹股沟疝修补术</v>
          </cell>
        </row>
        <row r="3155">
          <cell r="E3155" t="str">
            <v>单侧</v>
          </cell>
          <cell r="F3155">
            <v>1530</v>
          </cell>
          <cell r="G3155">
            <v>1397</v>
          </cell>
          <cell r="H3155">
            <v>1264</v>
          </cell>
        </row>
        <row r="3156">
          <cell r="A3156">
            <v>33100800200</v>
          </cell>
          <cell r="B3156" t="str">
            <v>嵌顿疝复位修补术</v>
          </cell>
          <cell r="C3156" t="str">
            <v>不含肠切除吻合</v>
          </cell>
        </row>
        <row r="3156">
          <cell r="E3156" t="str">
            <v>单侧</v>
          </cell>
          <cell r="F3156">
            <v>1563</v>
          </cell>
          <cell r="G3156">
            <v>1410</v>
          </cell>
          <cell r="H3156">
            <v>1277</v>
          </cell>
        </row>
        <row r="3157">
          <cell r="A3157">
            <v>33100800300</v>
          </cell>
          <cell r="B3157" t="str">
            <v>充填式无张力疝修补术</v>
          </cell>
        </row>
        <row r="3157">
          <cell r="E3157" t="str">
            <v>单侧  </v>
          </cell>
          <cell r="F3157">
            <v>1809</v>
          </cell>
          <cell r="G3157">
            <v>1643</v>
          </cell>
          <cell r="H3157">
            <v>1476</v>
          </cell>
        </row>
        <row r="3158">
          <cell r="A3158">
            <v>33100800400</v>
          </cell>
          <cell r="B3158" t="str">
            <v>脐疝修补术</v>
          </cell>
        </row>
        <row r="3158">
          <cell r="E3158" t="str">
            <v>次</v>
          </cell>
          <cell r="F3158">
            <v>1563</v>
          </cell>
          <cell r="G3158">
            <v>1410</v>
          </cell>
          <cell r="H3158">
            <v>1277</v>
          </cell>
        </row>
        <row r="3159">
          <cell r="A3159">
            <v>33100800500</v>
          </cell>
          <cell r="B3159" t="str">
            <v>腹壁切口疝修补术</v>
          </cell>
        </row>
        <row r="3159">
          <cell r="E3159" t="str">
            <v>次</v>
          </cell>
          <cell r="F3159">
            <v>1895</v>
          </cell>
          <cell r="G3159">
            <v>1729</v>
          </cell>
          <cell r="H3159">
            <v>1563</v>
          </cell>
        </row>
        <row r="3160">
          <cell r="A3160">
            <v>33100800501</v>
          </cell>
          <cell r="B3160" t="str">
            <v>腹白线疝修补术</v>
          </cell>
        </row>
        <row r="3160">
          <cell r="E3160" t="str">
            <v>次</v>
          </cell>
          <cell r="F3160">
            <v>1425</v>
          </cell>
          <cell r="G3160">
            <v>1300</v>
          </cell>
          <cell r="H3160">
            <v>1175</v>
          </cell>
        </row>
        <row r="3161">
          <cell r="A3161">
            <v>33100800502</v>
          </cell>
          <cell r="B3161" t="str">
            <v>腰疝修补术</v>
          </cell>
        </row>
        <row r="3161">
          <cell r="E3161" t="str">
            <v>次</v>
          </cell>
          <cell r="F3161">
            <v>1425</v>
          </cell>
          <cell r="G3161">
            <v>1300</v>
          </cell>
          <cell r="H3161">
            <v>1175</v>
          </cell>
        </row>
        <row r="3162">
          <cell r="A3162">
            <v>33100800503</v>
          </cell>
          <cell r="B3162" t="str">
            <v>腹壁疝疝囊高位结扎加修补术</v>
          </cell>
        </row>
        <row r="3162">
          <cell r="E3162" t="str">
            <v>次</v>
          </cell>
          <cell r="F3162">
            <v>1425</v>
          </cell>
          <cell r="G3162">
            <v>1300</v>
          </cell>
          <cell r="H3162">
            <v>1175</v>
          </cell>
        </row>
        <row r="3163">
          <cell r="A3163">
            <v>33100800600</v>
          </cell>
          <cell r="B3163" t="str">
            <v>会阴疝修补术</v>
          </cell>
        </row>
        <row r="3163">
          <cell r="E3163" t="str">
            <v>次</v>
          </cell>
          <cell r="F3163">
            <v>1425</v>
          </cell>
          <cell r="G3163">
            <v>1300</v>
          </cell>
          <cell r="H3163">
            <v>1175</v>
          </cell>
        </row>
        <row r="3164">
          <cell r="A3164">
            <v>33100800700</v>
          </cell>
          <cell r="B3164" t="str">
            <v>脐瘘切除+修补术</v>
          </cell>
          <cell r="C3164" t="str">
            <v>含脐肠瘘切除术；不含脐尿管瘘切除术</v>
          </cell>
        </row>
        <row r="3164">
          <cell r="E3164" t="str">
            <v>次</v>
          </cell>
          <cell r="F3164">
            <v>1513</v>
          </cell>
          <cell r="G3164">
            <v>1361.7</v>
          </cell>
          <cell r="H3164">
            <v>1225.53</v>
          </cell>
        </row>
        <row r="3165">
          <cell r="A3165">
            <v>33100800701</v>
          </cell>
          <cell r="B3165" t="str">
            <v>脐瘘切除术</v>
          </cell>
        </row>
        <row r="3165">
          <cell r="E3165" t="str">
            <v>次</v>
          </cell>
          <cell r="F3165">
            <v>1000</v>
          </cell>
          <cell r="G3165">
            <v>900</v>
          </cell>
          <cell r="H3165">
            <v>810</v>
          </cell>
        </row>
        <row r="3166">
          <cell r="A3166">
            <v>33100800800</v>
          </cell>
          <cell r="B3166" t="str">
            <v>剖腹探查术</v>
          </cell>
          <cell r="C3166" t="str">
            <v>含活检、腹腔引流</v>
          </cell>
        </row>
        <row r="3166">
          <cell r="E3166" t="str">
            <v>次</v>
          </cell>
          <cell r="F3166">
            <v>1563</v>
          </cell>
          <cell r="G3166">
            <v>1410</v>
          </cell>
          <cell r="H3166">
            <v>1277</v>
          </cell>
        </row>
        <row r="3167">
          <cell r="A3167">
            <v>33100800900</v>
          </cell>
          <cell r="B3167" t="str">
            <v>开腹腹腔内脓肿引流术</v>
          </cell>
        </row>
        <row r="3167">
          <cell r="E3167" t="str">
            <v>次</v>
          </cell>
          <cell r="F3167">
            <v>1910</v>
          </cell>
          <cell r="G3167">
            <v>1719</v>
          </cell>
          <cell r="H3167">
            <v>1548</v>
          </cell>
        </row>
        <row r="3168">
          <cell r="A3168">
            <v>33100801000</v>
          </cell>
          <cell r="B3168" t="str">
            <v>腹腔包虫摘除术</v>
          </cell>
        </row>
        <row r="3168">
          <cell r="E3168" t="str">
            <v>次</v>
          </cell>
          <cell r="F3168">
            <v>1870</v>
          </cell>
          <cell r="G3168">
            <v>1683</v>
          </cell>
          <cell r="H3168">
            <v>1514.7</v>
          </cell>
        </row>
        <row r="3169">
          <cell r="A3169">
            <v>33100801100</v>
          </cell>
          <cell r="B3169" t="str">
            <v>腹腔窦道扩创术</v>
          </cell>
          <cell r="C3169" t="str">
            <v>含窦道切除</v>
          </cell>
        </row>
        <row r="3169">
          <cell r="E3169" t="str">
            <v>次</v>
          </cell>
          <cell r="F3169">
            <v>2161</v>
          </cell>
          <cell r="G3169">
            <v>1962</v>
          </cell>
          <cell r="H3169">
            <v>1762</v>
          </cell>
        </row>
        <row r="3170">
          <cell r="A3170">
            <v>33100801200</v>
          </cell>
          <cell r="B3170" t="str">
            <v>腹(盆)腔内肿物切除术</v>
          </cell>
          <cell r="C3170" t="str">
            <v>不含脏器切除术</v>
          </cell>
        </row>
        <row r="3170">
          <cell r="E3170" t="str">
            <v>次</v>
          </cell>
          <cell r="F3170">
            <v>2626.75</v>
          </cell>
          <cell r="G3170">
            <v>2387.35</v>
          </cell>
          <cell r="H3170">
            <v>2141.3</v>
          </cell>
        </row>
        <row r="3171">
          <cell r="A3171">
            <v>33100801300</v>
          </cell>
          <cell r="B3171" t="str">
            <v>妇科晚期恶性肿瘤减瘤术</v>
          </cell>
        </row>
        <row r="3171">
          <cell r="E3171" t="str">
            <v>次</v>
          </cell>
          <cell r="F3171">
            <v>2750</v>
          </cell>
          <cell r="G3171">
            <v>2500</v>
          </cell>
          <cell r="H3171">
            <v>2250</v>
          </cell>
        </row>
        <row r="3172">
          <cell r="A3172">
            <v>33100801400</v>
          </cell>
          <cell r="B3172" t="str">
            <v>经直肠盆腔脓肿切开引流术</v>
          </cell>
          <cell r="C3172" t="str">
            <v>含穿刺引流术</v>
          </cell>
        </row>
        <row r="3172">
          <cell r="E3172" t="str">
            <v>次</v>
          </cell>
          <cell r="F3172">
            <v>1540</v>
          </cell>
          <cell r="G3172">
            <v>1386</v>
          </cell>
          <cell r="H3172">
            <v>1247.4</v>
          </cell>
        </row>
        <row r="3173">
          <cell r="A3173">
            <v>33100801500</v>
          </cell>
          <cell r="B3173" t="str">
            <v>腹膜后肿瘤切除术</v>
          </cell>
          <cell r="C3173" t="str">
            <v>不含其它脏器切除术、血管切除吻合术</v>
          </cell>
        </row>
        <row r="3173">
          <cell r="E3173" t="str">
            <v>次</v>
          </cell>
          <cell r="F3173">
            <v>3424.75</v>
          </cell>
          <cell r="G3173">
            <v>3112.2</v>
          </cell>
          <cell r="H3173">
            <v>2799.65</v>
          </cell>
        </row>
        <row r="3174">
          <cell r="A3174">
            <v>33100801600</v>
          </cell>
          <cell r="B3174" t="str">
            <v>盆底痉挛部肌肉神经切除术</v>
          </cell>
        </row>
        <row r="3174">
          <cell r="E3174" t="str">
            <v>次</v>
          </cell>
          <cell r="F3174">
            <v>1960</v>
          </cell>
          <cell r="G3174">
            <v>1785</v>
          </cell>
          <cell r="H3174">
            <v>1610</v>
          </cell>
        </row>
        <row r="3175">
          <cell r="A3175">
            <v>33100801700</v>
          </cell>
          <cell r="B3175" t="str">
            <v>腹壁肿瘤切除术</v>
          </cell>
          <cell r="C3175" t="str">
            <v>不含成形术及体表良性病变切除</v>
          </cell>
        </row>
        <row r="3175">
          <cell r="E3175" t="str">
            <v>次</v>
          </cell>
          <cell r="F3175">
            <v>1842</v>
          </cell>
          <cell r="G3175">
            <v>1676</v>
          </cell>
          <cell r="H3175">
            <v>1510</v>
          </cell>
        </row>
        <row r="3176">
          <cell r="A3176">
            <v>33100801701</v>
          </cell>
          <cell r="B3176" t="str">
            <v>浅表腹壁肿瘤切除术</v>
          </cell>
          <cell r="C3176" t="str">
            <v>不含成形术及体表良性病变切除</v>
          </cell>
        </row>
        <row r="3176">
          <cell r="E3176" t="str">
            <v>次</v>
          </cell>
          <cell r="F3176">
            <v>485</v>
          </cell>
          <cell r="G3176">
            <v>435</v>
          </cell>
          <cell r="H3176">
            <v>385</v>
          </cell>
        </row>
        <row r="3177">
          <cell r="A3177">
            <v>33100801800</v>
          </cell>
          <cell r="B3177" t="str">
            <v>腹壁整形术</v>
          </cell>
          <cell r="C3177" t="str">
            <v>不含脂肪抽吸术</v>
          </cell>
        </row>
        <row r="3177">
          <cell r="E3177" t="str">
            <v>次</v>
          </cell>
          <cell r="F3177">
            <v>1500</v>
          </cell>
          <cell r="G3177">
            <v>1360</v>
          </cell>
          <cell r="H3177">
            <v>1225</v>
          </cell>
        </row>
        <row r="3178">
          <cell r="A3178">
            <v>33100801900</v>
          </cell>
          <cell r="B3178" t="str">
            <v>脐整形术</v>
          </cell>
        </row>
        <row r="3178">
          <cell r="E3178" t="str">
            <v>次</v>
          </cell>
          <cell r="F3178">
            <v>1995</v>
          </cell>
          <cell r="G3178">
            <v>1809</v>
          </cell>
          <cell r="H3178">
            <v>1625</v>
          </cell>
        </row>
        <row r="3179">
          <cell r="A3179">
            <v>33100802000</v>
          </cell>
          <cell r="B3179" t="str">
            <v>先天性脐膨出修补术</v>
          </cell>
        </row>
        <row r="3179">
          <cell r="E3179" t="str">
            <v>次</v>
          </cell>
          <cell r="F3179">
            <v>1476</v>
          </cell>
          <cell r="G3179">
            <v>1328.4</v>
          </cell>
          <cell r="H3179">
            <v>1195.56</v>
          </cell>
        </row>
        <row r="3180">
          <cell r="A3180">
            <v>33100802001</v>
          </cell>
          <cell r="B3180" t="str">
            <v>脐肠瘘修补术</v>
          </cell>
        </row>
        <row r="3180">
          <cell r="E3180" t="str">
            <v>次</v>
          </cell>
          <cell r="F3180">
            <v>1476</v>
          </cell>
          <cell r="G3180">
            <v>1328.4</v>
          </cell>
          <cell r="H3180">
            <v>1195.56</v>
          </cell>
        </row>
        <row r="3181">
          <cell r="A3181">
            <v>33100802100</v>
          </cell>
          <cell r="B3181" t="str">
            <v>先天性腹壁裂修补术</v>
          </cell>
        </row>
        <row r="3181">
          <cell r="E3181" t="str">
            <v>次</v>
          </cell>
          <cell r="F3181">
            <v>1320</v>
          </cell>
          <cell r="G3181">
            <v>1188</v>
          </cell>
          <cell r="H3181">
            <v>1069.2</v>
          </cell>
        </row>
        <row r="3182">
          <cell r="A3182">
            <v>33100802200</v>
          </cell>
          <cell r="B3182" t="str">
            <v>腹壁缺损修复术</v>
          </cell>
          <cell r="C3182" t="str">
            <v>不含膀胱修补和植皮术</v>
          </cell>
        </row>
        <row r="3182">
          <cell r="E3182" t="str">
            <v>次</v>
          </cell>
          <cell r="F3182">
            <v>1995</v>
          </cell>
          <cell r="G3182">
            <v>1809</v>
          </cell>
          <cell r="H3182">
            <v>1629</v>
          </cell>
        </row>
        <row r="3183">
          <cell r="A3183">
            <v>33100802300</v>
          </cell>
          <cell r="B3183" t="str">
            <v>门静脉切开取栓术</v>
          </cell>
          <cell r="C3183" t="str">
            <v>不含安置化疗泵</v>
          </cell>
        </row>
        <row r="3183">
          <cell r="E3183" t="str">
            <v>次</v>
          </cell>
          <cell r="F3183">
            <v>2500</v>
          </cell>
          <cell r="G3183">
            <v>2275</v>
          </cell>
          <cell r="H3183">
            <v>2050</v>
          </cell>
        </row>
        <row r="3184">
          <cell r="A3184">
            <v>33100802301</v>
          </cell>
          <cell r="B3184" t="str">
            <v>门静脉切开支架置入术</v>
          </cell>
          <cell r="C3184" t="str">
            <v>不含安置化疗泵</v>
          </cell>
        </row>
        <row r="3184">
          <cell r="E3184" t="str">
            <v>次</v>
          </cell>
          <cell r="F3184">
            <v>2500</v>
          </cell>
          <cell r="G3184">
            <v>2275</v>
          </cell>
          <cell r="H3184">
            <v>2050</v>
          </cell>
        </row>
        <row r="3185">
          <cell r="A3185">
            <v>33100802302</v>
          </cell>
          <cell r="B3185" t="str">
            <v>肝静脉切开取栓术</v>
          </cell>
          <cell r="C3185" t="str">
            <v>不含安置化疗泵</v>
          </cell>
        </row>
        <row r="3185">
          <cell r="E3185" t="str">
            <v>次</v>
          </cell>
          <cell r="F3185">
            <v>2500</v>
          </cell>
          <cell r="G3185">
            <v>2275</v>
          </cell>
          <cell r="H3185">
            <v>2050</v>
          </cell>
        </row>
        <row r="3186">
          <cell r="A3186">
            <v>33100802400</v>
          </cell>
          <cell r="B3186" t="str">
            <v>门脉高压症门体静脉分流术</v>
          </cell>
          <cell r="C3186" t="str">
            <v>含经网膜静脉门静脉测压术；不含人工血管搭桥分流术、脾切除术、肝活检术、各种断流术</v>
          </cell>
        </row>
        <row r="3186">
          <cell r="E3186" t="str">
            <v>次</v>
          </cell>
          <cell r="F3186">
            <v>2893</v>
          </cell>
          <cell r="G3186">
            <v>2627</v>
          </cell>
          <cell r="H3186">
            <v>2361</v>
          </cell>
        </row>
        <row r="3187">
          <cell r="A3187">
            <v>33100802401</v>
          </cell>
          <cell r="B3187" t="str">
            <v>门脉高压症系腔分流术</v>
          </cell>
          <cell r="C3187" t="str">
            <v>含经网膜静脉门静脉测压术；不含人工血管搭桥分流术、脾切除术、肝活检术、各种断流术</v>
          </cell>
        </row>
        <row r="3187">
          <cell r="E3187" t="str">
            <v>次</v>
          </cell>
          <cell r="F3187">
            <v>2175</v>
          </cell>
          <cell r="G3187">
            <v>1975</v>
          </cell>
          <cell r="H3187">
            <v>1775</v>
          </cell>
        </row>
        <row r="3188">
          <cell r="A3188">
            <v>33100802402</v>
          </cell>
          <cell r="B3188" t="str">
            <v>门脉高压症近端脾肾分流术</v>
          </cell>
          <cell r="C3188" t="str">
            <v>含经网膜静脉门静脉测压术；不含人工血管搭桥分流术、脾切除术、肝活检术、各种断流术</v>
          </cell>
        </row>
        <row r="3188">
          <cell r="E3188" t="str">
            <v>次</v>
          </cell>
          <cell r="F3188">
            <v>2175</v>
          </cell>
          <cell r="G3188">
            <v>1975</v>
          </cell>
          <cell r="H3188">
            <v>1775</v>
          </cell>
        </row>
        <row r="3189">
          <cell r="A3189">
            <v>33100802500</v>
          </cell>
          <cell r="B3189" t="str">
            <v>门体静脉搭桥分流术</v>
          </cell>
          <cell r="C3189" t="str">
            <v>含经网膜静脉门静脉测压术；不含脾切除术、肝活检术、各种断流术</v>
          </cell>
        </row>
        <row r="3189">
          <cell r="E3189" t="str">
            <v>次</v>
          </cell>
          <cell r="F3189">
            <v>2460</v>
          </cell>
          <cell r="G3189">
            <v>2235</v>
          </cell>
          <cell r="H3189">
            <v>2010</v>
          </cell>
        </row>
        <row r="3190">
          <cell r="A3190">
            <v>33100802501</v>
          </cell>
          <cell r="B3190" t="str">
            <v>远端脾肾分流术 </v>
          </cell>
          <cell r="C3190" t="str">
            <v>含经网膜静脉门静脉测压术；不含脾切除术、肝活检术、各种断流术</v>
          </cell>
        </row>
        <row r="3190">
          <cell r="E3190" t="str">
            <v>次</v>
          </cell>
          <cell r="F3190">
            <v>2460</v>
          </cell>
          <cell r="G3190">
            <v>2235</v>
          </cell>
          <cell r="H3190">
            <v>2010</v>
          </cell>
        </row>
        <row r="3191">
          <cell r="A3191">
            <v>33100802600</v>
          </cell>
          <cell r="B3191" t="str">
            <v>门体静脉断流术</v>
          </cell>
          <cell r="C3191" t="str">
            <v>含食管、胃底周围血管离断加脾切除术、经网膜静脉门静脉测压术</v>
          </cell>
        </row>
        <row r="3191">
          <cell r="E3191" t="str">
            <v>次</v>
          </cell>
          <cell r="F3191">
            <v>2025</v>
          </cell>
          <cell r="G3191">
            <v>1835</v>
          </cell>
          <cell r="H3191">
            <v>1650</v>
          </cell>
        </row>
        <row r="3192">
          <cell r="A3192">
            <v>33100802601</v>
          </cell>
          <cell r="B3192" t="str">
            <v>经腹门奇静脉断流术</v>
          </cell>
          <cell r="C3192" t="str">
            <v>含食管、胃底周围血管离断加脾切除术、经网膜静脉门静脉测压术</v>
          </cell>
        </row>
        <row r="3192">
          <cell r="E3192" t="str">
            <v>次</v>
          </cell>
          <cell r="F3192">
            <v>2025</v>
          </cell>
          <cell r="G3192">
            <v>1835</v>
          </cell>
          <cell r="H3192">
            <v>1650</v>
          </cell>
        </row>
        <row r="3193">
          <cell r="A3193">
            <v>33100802602</v>
          </cell>
          <cell r="B3193" t="str">
            <v>胸腹联合门奇静脉断流术</v>
          </cell>
          <cell r="C3193" t="str">
            <v>含食管、胃底周围血管离断加脾切除术、经网膜静脉门静脉测压术</v>
          </cell>
        </row>
        <row r="3193">
          <cell r="E3193" t="str">
            <v>次</v>
          </cell>
          <cell r="F3193">
            <v>2025</v>
          </cell>
          <cell r="G3193">
            <v>1835</v>
          </cell>
          <cell r="H3193">
            <v>1650</v>
          </cell>
        </row>
        <row r="3194">
          <cell r="A3194">
            <v>33100802700</v>
          </cell>
          <cell r="B3194" t="str">
            <v>经胸食管胃静脉结扎术</v>
          </cell>
        </row>
        <row r="3194">
          <cell r="E3194" t="str">
            <v>次</v>
          </cell>
          <cell r="F3194">
            <v>2025</v>
          </cell>
          <cell r="G3194">
            <v>1835</v>
          </cell>
          <cell r="H3194">
            <v>1650</v>
          </cell>
        </row>
        <row r="3195">
          <cell r="A3195">
            <v>33100802800</v>
          </cell>
          <cell r="B3195" t="str">
            <v>腹水转流术</v>
          </cell>
        </row>
        <row r="3195">
          <cell r="D3195" t="str">
            <v>转流泵</v>
          </cell>
          <cell r="E3195" t="str">
            <v>次</v>
          </cell>
          <cell r="F3195">
            <v>1585</v>
          </cell>
          <cell r="G3195">
            <v>1435</v>
          </cell>
          <cell r="H3195">
            <v>1300</v>
          </cell>
        </row>
        <row r="3196">
          <cell r="A3196">
            <v>33100802801</v>
          </cell>
          <cell r="B3196" t="str">
            <v>腹腔—颈内静脉转流术</v>
          </cell>
        </row>
        <row r="3196">
          <cell r="D3196" t="str">
            <v>转流泵</v>
          </cell>
          <cell r="E3196" t="str">
            <v>次</v>
          </cell>
          <cell r="F3196">
            <v>1585</v>
          </cell>
          <cell r="G3196">
            <v>1435</v>
          </cell>
          <cell r="H3196">
            <v>1300</v>
          </cell>
        </row>
        <row r="3197">
          <cell r="A3197">
            <v>33100802802</v>
          </cell>
          <cell r="B3197" t="str">
            <v>腹腔—股静脉转流术</v>
          </cell>
        </row>
        <row r="3197">
          <cell r="D3197" t="str">
            <v>转流泵</v>
          </cell>
          <cell r="E3197" t="str">
            <v>次</v>
          </cell>
          <cell r="F3197">
            <v>1585</v>
          </cell>
          <cell r="G3197">
            <v>1435</v>
          </cell>
          <cell r="H3197">
            <v>1300</v>
          </cell>
        </row>
        <row r="3198">
          <cell r="A3198">
            <v>33100802803</v>
          </cell>
          <cell r="B3198" t="str">
            <v>淋颈转流术</v>
          </cell>
        </row>
        <row r="3198">
          <cell r="D3198" t="str">
            <v>转流泵</v>
          </cell>
          <cell r="E3198" t="str">
            <v>次</v>
          </cell>
          <cell r="F3198">
            <v>1585</v>
          </cell>
          <cell r="G3198">
            <v>1435</v>
          </cell>
          <cell r="H3198">
            <v>1300</v>
          </cell>
        </row>
        <row r="3199">
          <cell r="A3199">
            <v>33100802900</v>
          </cell>
          <cell r="B3199" t="str">
            <v>经腹腔镜门脉交通支结扎术</v>
          </cell>
        </row>
        <row r="3199">
          <cell r="E3199" t="str">
            <v>次</v>
          </cell>
          <cell r="F3199">
            <v>1535</v>
          </cell>
          <cell r="G3199">
            <v>1400</v>
          </cell>
          <cell r="H3199">
            <v>1260</v>
          </cell>
        </row>
        <row r="3200">
          <cell r="A3200">
            <v>33100803000</v>
          </cell>
          <cell r="B3200" t="str">
            <v>脐茸手术切除术</v>
          </cell>
        </row>
        <row r="3200">
          <cell r="E3200" t="str">
            <v>次</v>
          </cell>
          <cell r="F3200">
            <v>660</v>
          </cell>
          <cell r="G3200">
            <v>595</v>
          </cell>
          <cell r="H3200">
            <v>535</v>
          </cell>
        </row>
        <row r="3201">
          <cell r="A3201">
            <v>3311</v>
          </cell>
          <cell r="B3201" t="str">
            <v>11．泌尿系统手术</v>
          </cell>
        </row>
        <row r="3201">
          <cell r="D3201" t="str">
            <v>特殊尿管、J形管</v>
          </cell>
        </row>
        <row r="3202">
          <cell r="A3202">
            <v>331101</v>
          </cell>
          <cell r="B3202" t="str">
            <v>肾脏手术</v>
          </cell>
        </row>
        <row r="3203">
          <cell r="A3203">
            <v>33110100100</v>
          </cell>
          <cell r="B3203" t="str">
            <v>肾破裂修补术</v>
          </cell>
        </row>
        <row r="3203">
          <cell r="E3203" t="str">
            <v>次</v>
          </cell>
          <cell r="F3203">
            <v>1516</v>
          </cell>
          <cell r="G3203">
            <v>1383</v>
          </cell>
          <cell r="H3203">
            <v>1250</v>
          </cell>
        </row>
        <row r="3204">
          <cell r="A3204">
            <v>33110100200</v>
          </cell>
          <cell r="B3204" t="str">
            <v>肾固定术</v>
          </cell>
        </row>
        <row r="3204">
          <cell r="E3204" t="str">
            <v>次</v>
          </cell>
          <cell r="F3204">
            <v>861</v>
          </cell>
          <cell r="G3204">
            <v>774.9</v>
          </cell>
          <cell r="H3204">
            <v>697.41</v>
          </cell>
        </row>
        <row r="3205">
          <cell r="A3205">
            <v>33110100300</v>
          </cell>
          <cell r="B3205" t="str">
            <v>肾折叠术</v>
          </cell>
        </row>
        <row r="3205">
          <cell r="E3205" t="str">
            <v>次</v>
          </cell>
          <cell r="F3205">
            <v>1193</v>
          </cell>
          <cell r="G3205">
            <v>1073.7</v>
          </cell>
          <cell r="H3205">
            <v>966.33</v>
          </cell>
        </row>
        <row r="3206">
          <cell r="A3206">
            <v>33110100400</v>
          </cell>
          <cell r="B3206" t="str">
            <v>肾包膜剥脱术</v>
          </cell>
        </row>
        <row r="3206">
          <cell r="E3206" t="str">
            <v>次</v>
          </cell>
          <cell r="F3206">
            <v>1353</v>
          </cell>
          <cell r="G3206">
            <v>1217.7</v>
          </cell>
          <cell r="H3206">
            <v>1095.93</v>
          </cell>
        </row>
        <row r="3207">
          <cell r="A3207">
            <v>33110100500</v>
          </cell>
          <cell r="B3207" t="str">
            <v>肾周围淋巴管剥脱术</v>
          </cell>
        </row>
        <row r="3207">
          <cell r="E3207" t="str">
            <v>次</v>
          </cell>
          <cell r="F3207">
            <v>1624</v>
          </cell>
          <cell r="G3207">
            <v>1461.6</v>
          </cell>
          <cell r="H3207">
            <v>1315.44</v>
          </cell>
        </row>
        <row r="3208">
          <cell r="A3208">
            <v>33110100600</v>
          </cell>
          <cell r="B3208" t="str">
            <v>肾周围粘连分解术</v>
          </cell>
        </row>
        <row r="3208">
          <cell r="E3208" t="str">
            <v>次</v>
          </cell>
          <cell r="F3208">
            <v>1030</v>
          </cell>
          <cell r="G3208">
            <v>935</v>
          </cell>
          <cell r="H3208">
            <v>845</v>
          </cell>
        </row>
        <row r="3209">
          <cell r="A3209">
            <v>33110100700</v>
          </cell>
          <cell r="B3209" t="str">
            <v>肾肿瘤剔除术</v>
          </cell>
        </row>
        <row r="3209">
          <cell r="E3209" t="str">
            <v>次</v>
          </cell>
          <cell r="F3209">
            <v>2354</v>
          </cell>
          <cell r="G3209">
            <v>2141</v>
          </cell>
          <cell r="H3209">
            <v>1935</v>
          </cell>
        </row>
        <row r="3210">
          <cell r="A3210">
            <v>33110100800</v>
          </cell>
          <cell r="B3210" t="str">
            <v>肾切除术</v>
          </cell>
        </row>
        <row r="3210">
          <cell r="D3210" t="str">
            <v>肾网袋</v>
          </cell>
          <cell r="E3210" t="str">
            <v>次</v>
          </cell>
          <cell r="F3210">
            <v>1902</v>
          </cell>
          <cell r="G3210">
            <v>1729</v>
          </cell>
          <cell r="H3210">
            <v>1556</v>
          </cell>
        </row>
        <row r="3211">
          <cell r="A3211">
            <v>33110100900</v>
          </cell>
          <cell r="B3211" t="str">
            <v>肾部分切除术</v>
          </cell>
        </row>
        <row r="3211">
          <cell r="E3211" t="str">
            <v>次</v>
          </cell>
          <cell r="F3211">
            <v>2434</v>
          </cell>
          <cell r="G3211">
            <v>2214</v>
          </cell>
          <cell r="H3211">
            <v>1988</v>
          </cell>
        </row>
        <row r="3212">
          <cell r="A3212">
            <v>33110101000</v>
          </cell>
          <cell r="B3212" t="str">
            <v>根治性肾切除术</v>
          </cell>
          <cell r="C3212" t="str">
            <v>含肾上腺切除、淋巴清扫；不含开胸手术</v>
          </cell>
        </row>
        <row r="3212">
          <cell r="E3212" t="str">
            <v>次</v>
          </cell>
          <cell r="F3212">
            <v>3046</v>
          </cell>
          <cell r="G3212">
            <v>2766</v>
          </cell>
          <cell r="H3212">
            <v>2487</v>
          </cell>
        </row>
        <row r="3213">
          <cell r="A3213">
            <v>33110101100</v>
          </cell>
          <cell r="B3213" t="str">
            <v>重复肾重复输尿管切除术</v>
          </cell>
        </row>
        <row r="3213">
          <cell r="E3213" t="str">
            <v>次</v>
          </cell>
          <cell r="F3213">
            <v>2290</v>
          </cell>
          <cell r="G3213">
            <v>2080</v>
          </cell>
          <cell r="H3213">
            <v>1870</v>
          </cell>
        </row>
        <row r="3214">
          <cell r="A3214">
            <v>33110101200</v>
          </cell>
          <cell r="B3214" t="str">
            <v>融合肾分解术</v>
          </cell>
        </row>
        <row r="3214">
          <cell r="E3214" t="str">
            <v>次</v>
          </cell>
          <cell r="F3214">
            <v>1885</v>
          </cell>
          <cell r="G3214">
            <v>1715</v>
          </cell>
          <cell r="H3214">
            <v>1550</v>
          </cell>
        </row>
        <row r="3215">
          <cell r="A3215">
            <v>33110101300</v>
          </cell>
          <cell r="B3215" t="str">
            <v>肾实质切开造瘘术</v>
          </cell>
        </row>
        <row r="3215">
          <cell r="E3215" t="str">
            <v>次</v>
          </cell>
          <cell r="F3215">
            <v>1100</v>
          </cell>
          <cell r="G3215">
            <v>1000</v>
          </cell>
          <cell r="H3215">
            <v>900</v>
          </cell>
        </row>
        <row r="3216">
          <cell r="A3216">
            <v>33110101400</v>
          </cell>
          <cell r="B3216" t="str">
            <v>肾囊肿切除术</v>
          </cell>
        </row>
        <row r="3216">
          <cell r="E3216" t="str">
            <v>次</v>
          </cell>
          <cell r="F3216">
            <v>1709</v>
          </cell>
          <cell r="G3216">
            <v>1556</v>
          </cell>
          <cell r="H3216">
            <v>1397</v>
          </cell>
        </row>
        <row r="3217">
          <cell r="A3217">
            <v>33110101500</v>
          </cell>
          <cell r="B3217" t="str">
            <v>多囊肾去顶减压术（单侧）</v>
          </cell>
        </row>
        <row r="3217">
          <cell r="E3217" t="str">
            <v>次</v>
          </cell>
          <cell r="F3217">
            <v>2088</v>
          </cell>
          <cell r="G3217">
            <v>1902</v>
          </cell>
          <cell r="H3217">
            <v>1716</v>
          </cell>
        </row>
        <row r="3218">
          <cell r="A3218">
            <v>33110101501</v>
          </cell>
          <cell r="B3218" t="str">
            <v>多囊肾去顶减压术（双侧）</v>
          </cell>
        </row>
        <row r="3218">
          <cell r="E3218" t="str">
            <v>次</v>
          </cell>
          <cell r="F3218">
            <v>4176</v>
          </cell>
          <cell r="G3218">
            <v>3804</v>
          </cell>
          <cell r="H3218">
            <v>3418</v>
          </cell>
        </row>
        <row r="3219">
          <cell r="A3219">
            <v>33110101600</v>
          </cell>
          <cell r="B3219" t="str">
            <v>肾切开取石术</v>
          </cell>
        </row>
        <row r="3219">
          <cell r="E3219" t="str">
            <v>次</v>
          </cell>
          <cell r="F3219">
            <v>1715</v>
          </cell>
          <cell r="G3219">
            <v>1560</v>
          </cell>
          <cell r="H3219">
            <v>1405</v>
          </cell>
        </row>
        <row r="3220">
          <cell r="A3220">
            <v>33110101601</v>
          </cell>
          <cell r="B3220" t="str">
            <v>肾盂切开取石术</v>
          </cell>
        </row>
        <row r="3220">
          <cell r="E3220" t="str">
            <v>次</v>
          </cell>
          <cell r="F3220">
            <v>2281</v>
          </cell>
          <cell r="G3220">
            <v>2075</v>
          </cell>
          <cell r="H3220">
            <v>1869</v>
          </cell>
        </row>
        <row r="3221">
          <cell r="A3221">
            <v>33110101602</v>
          </cell>
          <cell r="B3221" t="str">
            <v>肾实质切开取石术</v>
          </cell>
        </row>
        <row r="3221">
          <cell r="E3221" t="str">
            <v>次</v>
          </cell>
          <cell r="F3221">
            <v>1715</v>
          </cell>
          <cell r="G3221">
            <v>1560</v>
          </cell>
          <cell r="H3221">
            <v>1405</v>
          </cell>
        </row>
        <row r="3222">
          <cell r="A3222">
            <v>33110101700</v>
          </cell>
          <cell r="B3222" t="str">
            <v>肾血管重建术</v>
          </cell>
          <cell r="C3222" t="str">
            <v>含取自体血管</v>
          </cell>
        </row>
        <row r="3222">
          <cell r="E3222" t="str">
            <v>次</v>
          </cell>
          <cell r="F3222">
            <v>2575</v>
          </cell>
          <cell r="G3222">
            <v>2340</v>
          </cell>
          <cell r="H3222">
            <v>2105</v>
          </cell>
        </row>
        <row r="3223">
          <cell r="A3223">
            <v>33110101701</v>
          </cell>
          <cell r="B3223" t="str">
            <v>肾血管狭窄成形术</v>
          </cell>
        </row>
        <row r="3223">
          <cell r="E3223" t="str">
            <v>次</v>
          </cell>
          <cell r="F3223">
            <v>2575</v>
          </cell>
          <cell r="G3223">
            <v>2340</v>
          </cell>
          <cell r="H3223">
            <v>2105</v>
          </cell>
        </row>
        <row r="3224">
          <cell r="A3224">
            <v>33110101800</v>
          </cell>
          <cell r="B3224" t="str">
            <v>自体肾移植术</v>
          </cell>
        </row>
        <row r="3224">
          <cell r="D3224" t="str">
            <v>特殊缝线、特殊材料</v>
          </cell>
          <cell r="E3224" t="str">
            <v>次</v>
          </cell>
          <cell r="F3224">
            <v>4290</v>
          </cell>
          <cell r="G3224">
            <v>3900</v>
          </cell>
          <cell r="H3224">
            <v>3510</v>
          </cell>
        </row>
        <row r="3225">
          <cell r="A3225">
            <v>33110101900</v>
          </cell>
          <cell r="B3225" t="str">
            <v>异体肾移植术</v>
          </cell>
          <cell r="C3225" t="str">
            <v>不含异体供肾取肾术</v>
          </cell>
          <cell r="D3225" t="str">
            <v>特殊缝线、特殊材料</v>
          </cell>
          <cell r="E3225" t="str">
            <v>次</v>
          </cell>
          <cell r="F3225">
            <v>4290</v>
          </cell>
          <cell r="G3225">
            <v>3900</v>
          </cell>
          <cell r="H3225">
            <v>3510</v>
          </cell>
        </row>
        <row r="3226">
          <cell r="A3226">
            <v>33110102000</v>
          </cell>
          <cell r="B3226" t="str">
            <v>异体供肾取肾术</v>
          </cell>
        </row>
        <row r="3226">
          <cell r="E3226" t="str">
            <v>次</v>
          </cell>
          <cell r="F3226">
            <v>2290</v>
          </cell>
          <cell r="G3226">
            <v>2080</v>
          </cell>
          <cell r="H3226">
            <v>1870</v>
          </cell>
        </row>
        <row r="3227">
          <cell r="A3227">
            <v>33110102100</v>
          </cell>
          <cell r="B3227" t="str">
            <v>供体肾修复术</v>
          </cell>
        </row>
        <row r="3227">
          <cell r="D3227" t="str">
            <v>特殊缝线</v>
          </cell>
          <cell r="E3227" t="str">
            <v>次</v>
          </cell>
          <cell r="F3227">
            <v>812</v>
          </cell>
          <cell r="G3227">
            <v>730.8</v>
          </cell>
          <cell r="H3227">
            <v>657.72</v>
          </cell>
        </row>
        <row r="3228">
          <cell r="A3228">
            <v>33110102200</v>
          </cell>
          <cell r="B3228" t="str">
            <v>移植肾探查术</v>
          </cell>
        </row>
        <row r="3228">
          <cell r="E3228" t="str">
            <v>次</v>
          </cell>
          <cell r="F3228">
            <v>1082</v>
          </cell>
          <cell r="G3228">
            <v>973.8</v>
          </cell>
          <cell r="H3228">
            <v>876.42</v>
          </cell>
        </row>
        <row r="3229">
          <cell r="A3229">
            <v>33110102300</v>
          </cell>
          <cell r="B3229" t="str">
            <v>移植肾肾周血肿清除术</v>
          </cell>
        </row>
        <row r="3229">
          <cell r="E3229" t="str">
            <v>次</v>
          </cell>
          <cell r="F3229">
            <v>1624</v>
          </cell>
          <cell r="G3229">
            <v>1461.6</v>
          </cell>
          <cell r="H3229">
            <v>1315.44</v>
          </cell>
        </row>
        <row r="3230">
          <cell r="A3230">
            <v>33110102400</v>
          </cell>
          <cell r="B3230" t="str">
            <v>离体肾取石术</v>
          </cell>
        </row>
        <row r="3230">
          <cell r="E3230" t="str">
            <v>次</v>
          </cell>
          <cell r="F3230">
            <v>2860</v>
          </cell>
          <cell r="G3230">
            <v>2600</v>
          </cell>
          <cell r="H3230">
            <v>2340</v>
          </cell>
        </row>
        <row r="3231">
          <cell r="A3231">
            <v>33110102500</v>
          </cell>
          <cell r="B3231" t="str">
            <v>肾肿瘤腔静脉内瘤栓切取术</v>
          </cell>
        </row>
        <row r="3231">
          <cell r="E3231" t="str">
            <v>次</v>
          </cell>
          <cell r="F3231">
            <v>4000</v>
          </cell>
          <cell r="G3231">
            <v>3640</v>
          </cell>
          <cell r="H3231">
            <v>3280</v>
          </cell>
        </row>
        <row r="3232">
          <cell r="A3232">
            <v>331102</v>
          </cell>
          <cell r="B3232" t="str">
            <v>肾盂和输尿管手术</v>
          </cell>
        </row>
        <row r="3233">
          <cell r="A3233">
            <v>33110200100</v>
          </cell>
          <cell r="B3233" t="str">
            <v>肾盂癌根治术</v>
          </cell>
          <cell r="C3233" t="str">
            <v>含输尿管全长、部分膀胱切除；不含膀胱镜电切</v>
          </cell>
        </row>
        <row r="3233">
          <cell r="E3233" t="str">
            <v>次</v>
          </cell>
          <cell r="F3233">
            <v>3425</v>
          </cell>
          <cell r="G3233">
            <v>3112</v>
          </cell>
          <cell r="H3233">
            <v>2800</v>
          </cell>
        </row>
        <row r="3234">
          <cell r="A3234">
            <v>33110200200</v>
          </cell>
          <cell r="B3234" t="str">
            <v>肾盂成形肾盂输尿管再吻合术</v>
          </cell>
        </row>
        <row r="3234">
          <cell r="E3234" t="str">
            <v>次</v>
          </cell>
          <cell r="F3234">
            <v>2281</v>
          </cell>
          <cell r="G3234">
            <v>2075</v>
          </cell>
          <cell r="H3234">
            <v>1869</v>
          </cell>
        </row>
        <row r="3235">
          <cell r="A3235">
            <v>33110200400</v>
          </cell>
          <cell r="B3235" t="str">
            <v>肾下盏输尿管吻合术</v>
          </cell>
        </row>
        <row r="3235">
          <cell r="E3235" t="str">
            <v>次</v>
          </cell>
          <cell r="F3235">
            <v>2000</v>
          </cell>
          <cell r="G3235">
            <v>1820</v>
          </cell>
          <cell r="H3235">
            <v>1640</v>
          </cell>
        </row>
        <row r="3236">
          <cell r="A3236">
            <v>33110200500</v>
          </cell>
          <cell r="B3236" t="str">
            <v>肾盂输尿管成形术</v>
          </cell>
        </row>
        <row r="3236">
          <cell r="E3236" t="str">
            <v>次</v>
          </cell>
          <cell r="F3236">
            <v>1902</v>
          </cell>
          <cell r="G3236">
            <v>1729</v>
          </cell>
          <cell r="H3236">
            <v>1556</v>
          </cell>
        </row>
        <row r="3237">
          <cell r="A3237">
            <v>33110200700</v>
          </cell>
          <cell r="B3237" t="str">
            <v>输尿管切开取石术</v>
          </cell>
        </row>
        <row r="3237">
          <cell r="E3237" t="str">
            <v>次</v>
          </cell>
          <cell r="F3237">
            <v>1330</v>
          </cell>
          <cell r="G3237">
            <v>1210.3</v>
          </cell>
          <cell r="H3237">
            <v>1091</v>
          </cell>
        </row>
        <row r="3238">
          <cell r="A3238">
            <v>33110200800</v>
          </cell>
          <cell r="B3238" t="str">
            <v>输尿管损伤修补术</v>
          </cell>
        </row>
        <row r="3238">
          <cell r="E3238" t="str">
            <v>次</v>
          </cell>
          <cell r="F3238">
            <v>1290</v>
          </cell>
          <cell r="G3238">
            <v>1170</v>
          </cell>
          <cell r="H3238">
            <v>1050</v>
          </cell>
        </row>
        <row r="3239">
          <cell r="A3239">
            <v>33110200900</v>
          </cell>
          <cell r="B3239" t="str">
            <v>输尿管狭窄段切除再吻合术</v>
          </cell>
        </row>
        <row r="3239">
          <cell r="E3239" t="str">
            <v>次</v>
          </cell>
          <cell r="F3239">
            <v>2128</v>
          </cell>
          <cell r="G3239">
            <v>1935</v>
          </cell>
          <cell r="H3239">
            <v>1749</v>
          </cell>
        </row>
        <row r="3240">
          <cell r="A3240">
            <v>33110201000</v>
          </cell>
          <cell r="B3240" t="str">
            <v>输尿管囊肿切除术</v>
          </cell>
        </row>
        <row r="3240">
          <cell r="E3240" t="str">
            <v>次</v>
          </cell>
          <cell r="F3240">
            <v>1643</v>
          </cell>
          <cell r="G3240">
            <v>1479</v>
          </cell>
          <cell r="H3240">
            <v>1331</v>
          </cell>
        </row>
        <row r="3241">
          <cell r="A3241">
            <v>33110201100</v>
          </cell>
          <cell r="B3241" t="str">
            <v>输尿管残端切除术</v>
          </cell>
        </row>
        <row r="3241">
          <cell r="E3241" t="str">
            <v>次</v>
          </cell>
          <cell r="F3241">
            <v>1145</v>
          </cell>
          <cell r="G3241">
            <v>1040</v>
          </cell>
          <cell r="H3241">
            <v>935</v>
          </cell>
        </row>
        <row r="3242">
          <cell r="A3242">
            <v>33110201200</v>
          </cell>
          <cell r="B3242" t="str">
            <v>输尿管膀胱再植术</v>
          </cell>
        </row>
        <row r="3242">
          <cell r="E3242" t="str">
            <v>次</v>
          </cell>
          <cell r="F3242">
            <v>1815</v>
          </cell>
          <cell r="G3242">
            <v>1643</v>
          </cell>
          <cell r="H3242">
            <v>1490</v>
          </cell>
        </row>
        <row r="3243">
          <cell r="A3243">
            <v>33110201300</v>
          </cell>
          <cell r="B3243" t="str">
            <v>输尿管皮肤造口术</v>
          </cell>
        </row>
        <row r="3243">
          <cell r="E3243" t="str">
            <v>单侧</v>
          </cell>
          <cell r="F3243">
            <v>1463</v>
          </cell>
          <cell r="G3243">
            <v>1330</v>
          </cell>
          <cell r="H3243">
            <v>1197</v>
          </cell>
        </row>
        <row r="3244">
          <cell r="A3244">
            <v>33110201400</v>
          </cell>
          <cell r="B3244" t="str">
            <v>输尿管乙状结肠吻合术</v>
          </cell>
        </row>
        <row r="3244">
          <cell r="E3244" t="str">
            <v>次</v>
          </cell>
          <cell r="F3244">
            <v>1624</v>
          </cell>
          <cell r="G3244">
            <v>1461.6</v>
          </cell>
          <cell r="H3244">
            <v>1315.44</v>
          </cell>
        </row>
        <row r="3245">
          <cell r="A3245">
            <v>33110201500</v>
          </cell>
          <cell r="B3245" t="str">
            <v>输尿管松解术</v>
          </cell>
        </row>
        <row r="3245">
          <cell r="E3245" t="str">
            <v>次</v>
          </cell>
          <cell r="F3245">
            <v>1715</v>
          </cell>
          <cell r="G3245">
            <v>1560</v>
          </cell>
          <cell r="H3245">
            <v>1405</v>
          </cell>
        </row>
        <row r="3246">
          <cell r="A3246">
            <v>33110201600</v>
          </cell>
          <cell r="B3246" t="str">
            <v>输尿管整形术</v>
          </cell>
        </row>
        <row r="3246">
          <cell r="E3246" t="str">
            <v>次</v>
          </cell>
          <cell r="F3246">
            <v>1624</v>
          </cell>
          <cell r="G3246">
            <v>1461.6</v>
          </cell>
          <cell r="H3246">
            <v>1315.44</v>
          </cell>
        </row>
        <row r="3247">
          <cell r="A3247">
            <v>33110201700</v>
          </cell>
          <cell r="B3247" t="str">
            <v>腔静脉后输尿管整形术</v>
          </cell>
        </row>
        <row r="3247">
          <cell r="E3247" t="str">
            <v>次</v>
          </cell>
          <cell r="F3247">
            <v>1624</v>
          </cell>
          <cell r="G3247">
            <v>1461.6</v>
          </cell>
          <cell r="H3247">
            <v>1315.44</v>
          </cell>
        </row>
        <row r="3248">
          <cell r="A3248">
            <v>33110201800</v>
          </cell>
          <cell r="B3248" t="str">
            <v>肠管代输尿管术</v>
          </cell>
        </row>
        <row r="3248">
          <cell r="E3248" t="str">
            <v>次</v>
          </cell>
          <cell r="F3248">
            <v>2575</v>
          </cell>
          <cell r="G3248">
            <v>2340</v>
          </cell>
          <cell r="H3248">
            <v>2105</v>
          </cell>
        </row>
        <row r="3249">
          <cell r="A3249">
            <v>33110201900</v>
          </cell>
          <cell r="B3249" t="str">
            <v>膀胱瓣代输尿管术</v>
          </cell>
        </row>
        <row r="3249">
          <cell r="E3249" t="str">
            <v>次</v>
          </cell>
          <cell r="F3249">
            <v>1715</v>
          </cell>
          <cell r="G3249">
            <v>1560</v>
          </cell>
          <cell r="H3249">
            <v>1405</v>
          </cell>
        </row>
        <row r="3250">
          <cell r="A3250">
            <v>331103</v>
          </cell>
          <cell r="B3250" t="str">
            <v>膀胱手术</v>
          </cell>
        </row>
        <row r="3251">
          <cell r="A3251">
            <v>33110300100</v>
          </cell>
          <cell r="B3251" t="str">
            <v>膀胱切开取石术</v>
          </cell>
        </row>
        <row r="3251">
          <cell r="E3251" t="str">
            <v>次</v>
          </cell>
          <cell r="F3251">
            <v>1097</v>
          </cell>
          <cell r="G3251">
            <v>998</v>
          </cell>
          <cell r="H3251">
            <v>898</v>
          </cell>
        </row>
        <row r="3252">
          <cell r="A3252">
            <v>33110300200</v>
          </cell>
          <cell r="B3252" t="str">
            <v>膀胱憩室切除术</v>
          </cell>
        </row>
        <row r="3252">
          <cell r="E3252" t="str">
            <v>次</v>
          </cell>
          <cell r="F3252">
            <v>1235</v>
          </cell>
          <cell r="G3252">
            <v>1125</v>
          </cell>
          <cell r="H3252">
            <v>1010</v>
          </cell>
        </row>
        <row r="3253">
          <cell r="A3253">
            <v>33110300300</v>
          </cell>
          <cell r="B3253" t="str">
            <v>膀胱部分切除术</v>
          </cell>
        </row>
        <row r="3253">
          <cell r="E3253" t="str">
            <v>次</v>
          </cell>
          <cell r="F3253">
            <v>1463</v>
          </cell>
          <cell r="G3253">
            <v>1330</v>
          </cell>
          <cell r="H3253">
            <v>1197</v>
          </cell>
        </row>
        <row r="3254">
          <cell r="A3254">
            <v>33110300400</v>
          </cell>
          <cell r="B3254" t="str">
            <v>膀胱切开肿瘤烧灼术</v>
          </cell>
        </row>
        <row r="3254">
          <cell r="E3254" t="str">
            <v>次</v>
          </cell>
          <cell r="F3254">
            <v>1377</v>
          </cell>
          <cell r="G3254">
            <v>1244</v>
          </cell>
          <cell r="H3254">
            <v>1131</v>
          </cell>
        </row>
        <row r="3255">
          <cell r="A3255">
            <v>33110300500</v>
          </cell>
          <cell r="B3255" t="str">
            <v>膀胱切开造瘘术</v>
          </cell>
        </row>
        <row r="3255">
          <cell r="E3255" t="str">
            <v>次</v>
          </cell>
          <cell r="F3255">
            <v>1011</v>
          </cell>
          <cell r="G3255">
            <v>911</v>
          </cell>
          <cell r="H3255">
            <v>831</v>
          </cell>
        </row>
        <row r="3256">
          <cell r="A3256">
            <v>33110300600</v>
          </cell>
          <cell r="B3256" t="str">
            <v>根治性膀胱全切除术</v>
          </cell>
        </row>
        <row r="3256">
          <cell r="E3256" t="str">
            <v>次</v>
          </cell>
          <cell r="F3256">
            <v>3046</v>
          </cell>
          <cell r="G3256">
            <v>2766</v>
          </cell>
          <cell r="H3256">
            <v>2487</v>
          </cell>
        </row>
        <row r="3257">
          <cell r="A3257">
            <v>33110300700</v>
          </cell>
          <cell r="B3257" t="str">
            <v>膀胱尿道全切除术</v>
          </cell>
        </row>
        <row r="3257">
          <cell r="E3257" t="str">
            <v>次</v>
          </cell>
          <cell r="F3257">
            <v>2860</v>
          </cell>
          <cell r="G3257">
            <v>2600</v>
          </cell>
          <cell r="H3257">
            <v>2340</v>
          </cell>
        </row>
        <row r="3258">
          <cell r="A3258">
            <v>33110300800</v>
          </cell>
          <cell r="B3258" t="str">
            <v>膀胱再造术</v>
          </cell>
          <cell r="C3258" t="str">
            <v>含膀胱全切术</v>
          </cell>
        </row>
        <row r="3258">
          <cell r="E3258" t="str">
            <v>次</v>
          </cell>
          <cell r="F3258">
            <v>3145</v>
          </cell>
          <cell r="G3258">
            <v>2860</v>
          </cell>
          <cell r="H3258">
            <v>2575</v>
          </cell>
        </row>
        <row r="3259">
          <cell r="A3259">
            <v>33110300900</v>
          </cell>
          <cell r="B3259" t="str">
            <v>回肠膀胱术</v>
          </cell>
          <cell r="C3259" t="str">
            <v>含阑尾切除术</v>
          </cell>
        </row>
        <row r="3259">
          <cell r="E3259" t="str">
            <v>次</v>
          </cell>
          <cell r="F3259">
            <v>2281</v>
          </cell>
          <cell r="G3259">
            <v>2075</v>
          </cell>
          <cell r="H3259">
            <v>1869</v>
          </cell>
        </row>
        <row r="3260">
          <cell r="A3260">
            <v>33110300901</v>
          </cell>
          <cell r="B3260" t="str">
            <v>结肠膀胱术</v>
          </cell>
          <cell r="C3260" t="str">
            <v>含阑尾切除术</v>
          </cell>
        </row>
        <row r="3260">
          <cell r="E3260" t="str">
            <v>次</v>
          </cell>
          <cell r="F3260">
            <v>1715</v>
          </cell>
          <cell r="G3260">
            <v>1560</v>
          </cell>
          <cell r="H3260">
            <v>1405</v>
          </cell>
        </row>
        <row r="3261">
          <cell r="A3261">
            <v>33110301000</v>
          </cell>
          <cell r="B3261" t="str">
            <v>可控性回肠膀胱术</v>
          </cell>
          <cell r="C3261" t="str">
            <v>含阑尾切除术</v>
          </cell>
        </row>
        <row r="3261">
          <cell r="E3261" t="str">
            <v>次</v>
          </cell>
          <cell r="F3261">
            <v>2290</v>
          </cell>
          <cell r="G3261">
            <v>2080</v>
          </cell>
          <cell r="H3261">
            <v>1870</v>
          </cell>
        </row>
        <row r="3262">
          <cell r="A3262">
            <v>33110301001</v>
          </cell>
          <cell r="B3262" t="str">
            <v>可控性结肠膀胱术</v>
          </cell>
          <cell r="C3262" t="str">
            <v>含阑尾切除术</v>
          </cell>
        </row>
        <row r="3262">
          <cell r="E3262" t="str">
            <v>次</v>
          </cell>
          <cell r="F3262">
            <v>2290</v>
          </cell>
          <cell r="G3262">
            <v>2080</v>
          </cell>
          <cell r="H3262">
            <v>1870</v>
          </cell>
        </row>
        <row r="3263">
          <cell r="A3263">
            <v>33110301100</v>
          </cell>
          <cell r="B3263" t="str">
            <v>回肠扩大膀胱术</v>
          </cell>
        </row>
        <row r="3263">
          <cell r="E3263" t="str">
            <v>次</v>
          </cell>
          <cell r="F3263">
            <v>2000</v>
          </cell>
          <cell r="G3263">
            <v>1820</v>
          </cell>
          <cell r="H3263">
            <v>1640</v>
          </cell>
        </row>
        <row r="3264">
          <cell r="A3264">
            <v>33110301101</v>
          </cell>
          <cell r="B3264" t="str">
            <v>结肠扩大膀胱术</v>
          </cell>
        </row>
        <row r="3264">
          <cell r="E3264" t="str">
            <v>次</v>
          </cell>
          <cell r="F3264">
            <v>2000</v>
          </cell>
          <cell r="G3264">
            <v>1820</v>
          </cell>
          <cell r="H3264">
            <v>1640</v>
          </cell>
        </row>
        <row r="3265">
          <cell r="A3265">
            <v>33110301200</v>
          </cell>
          <cell r="B3265" t="str">
            <v>直肠膀胱术</v>
          </cell>
          <cell r="C3265" t="str">
            <v>含乙状结肠造瘘</v>
          </cell>
        </row>
        <row r="3265">
          <cell r="E3265" t="str">
            <v>次</v>
          </cell>
          <cell r="F3265">
            <v>2317</v>
          </cell>
          <cell r="G3265">
            <v>2085.3</v>
          </cell>
          <cell r="H3265">
            <v>1876.77</v>
          </cell>
        </row>
        <row r="3266">
          <cell r="A3266">
            <v>33110301201</v>
          </cell>
          <cell r="B3266" t="str">
            <v>直肠膀胱瘘修补术</v>
          </cell>
        </row>
        <row r="3266">
          <cell r="E3266" t="str">
            <v>次</v>
          </cell>
          <cell r="F3266">
            <v>1624</v>
          </cell>
          <cell r="G3266">
            <v>1461.6</v>
          </cell>
          <cell r="H3266">
            <v>1315.44</v>
          </cell>
        </row>
        <row r="3267">
          <cell r="A3267">
            <v>33110301300</v>
          </cell>
          <cell r="B3267" t="str">
            <v>胃代膀胱术</v>
          </cell>
        </row>
        <row r="3267">
          <cell r="E3267" t="str">
            <v>次</v>
          </cell>
          <cell r="F3267">
            <v>2860</v>
          </cell>
          <cell r="G3267">
            <v>2600</v>
          </cell>
          <cell r="H3267">
            <v>2340</v>
          </cell>
        </row>
        <row r="3268">
          <cell r="A3268">
            <v>33110301400</v>
          </cell>
          <cell r="B3268" t="str">
            <v>肠道原位膀胱术</v>
          </cell>
        </row>
        <row r="3268">
          <cell r="E3268" t="str">
            <v>次</v>
          </cell>
          <cell r="F3268">
            <v>2853</v>
          </cell>
          <cell r="G3268">
            <v>2594</v>
          </cell>
          <cell r="H3268">
            <v>2334</v>
          </cell>
        </row>
        <row r="3269">
          <cell r="A3269">
            <v>33110301500</v>
          </cell>
          <cell r="B3269" t="str">
            <v>膀胱瘘管切除术</v>
          </cell>
        </row>
        <row r="3269">
          <cell r="E3269" t="str">
            <v>次</v>
          </cell>
          <cell r="F3269">
            <v>869</v>
          </cell>
          <cell r="G3269">
            <v>782.1</v>
          </cell>
          <cell r="H3269">
            <v>703.89</v>
          </cell>
        </row>
        <row r="3270">
          <cell r="A3270">
            <v>33110301600</v>
          </cell>
          <cell r="B3270" t="str">
            <v>膀胱破裂修补术</v>
          </cell>
        </row>
        <row r="3270">
          <cell r="E3270" t="str">
            <v>次</v>
          </cell>
          <cell r="F3270">
            <v>1609</v>
          </cell>
          <cell r="G3270">
            <v>1463</v>
          </cell>
          <cell r="H3270">
            <v>1317</v>
          </cell>
        </row>
        <row r="3271">
          <cell r="A3271">
            <v>33110301700</v>
          </cell>
          <cell r="B3271" t="str">
            <v>膀胱膨出修补术</v>
          </cell>
        </row>
        <row r="3271">
          <cell r="E3271" t="str">
            <v>次</v>
          </cell>
          <cell r="F3271">
            <v>1140</v>
          </cell>
          <cell r="G3271">
            <v>1040</v>
          </cell>
          <cell r="H3271">
            <v>940</v>
          </cell>
        </row>
        <row r="3272">
          <cell r="A3272">
            <v>33110301800</v>
          </cell>
          <cell r="B3272" t="str">
            <v>膀胱外翻成形术</v>
          </cell>
          <cell r="C3272" t="str">
            <v>含修补术</v>
          </cell>
        </row>
        <row r="3272">
          <cell r="E3272" t="str">
            <v>次</v>
          </cell>
          <cell r="F3272">
            <v>2640</v>
          </cell>
          <cell r="G3272">
            <v>2400</v>
          </cell>
          <cell r="H3272">
            <v>2160</v>
          </cell>
        </row>
        <row r="3273">
          <cell r="A3273">
            <v>33110301900</v>
          </cell>
          <cell r="B3273" t="str">
            <v>膀胱阴道瘘修补术</v>
          </cell>
        </row>
        <row r="3273">
          <cell r="E3273" t="str">
            <v>次</v>
          </cell>
          <cell r="F3273">
            <v>1894</v>
          </cell>
          <cell r="G3273">
            <v>1704.6</v>
          </cell>
          <cell r="H3273">
            <v>1534.14</v>
          </cell>
        </row>
        <row r="3274">
          <cell r="A3274">
            <v>33110302000</v>
          </cell>
          <cell r="B3274" t="str">
            <v>膀胱颈部Y—V成形术</v>
          </cell>
        </row>
        <row r="3274">
          <cell r="E3274" t="str">
            <v>次</v>
          </cell>
          <cell r="F3274">
            <v>1082</v>
          </cell>
          <cell r="G3274">
            <v>973.8</v>
          </cell>
          <cell r="H3274">
            <v>876.42</v>
          </cell>
        </row>
        <row r="3275">
          <cell r="A3275">
            <v>33110302100</v>
          </cell>
          <cell r="B3275" t="str">
            <v>膀胱颈重建术</v>
          </cell>
        </row>
        <row r="3275">
          <cell r="E3275" t="str">
            <v>次</v>
          </cell>
          <cell r="F3275">
            <v>1100</v>
          </cell>
          <cell r="G3275">
            <v>1000</v>
          </cell>
          <cell r="H3275">
            <v>900</v>
          </cell>
        </row>
        <row r="3276">
          <cell r="A3276">
            <v>33110302101</v>
          </cell>
          <cell r="B3276" t="str">
            <v>膀胱颈紧缩术</v>
          </cell>
        </row>
        <row r="3276">
          <cell r="E3276" t="str">
            <v>次</v>
          </cell>
          <cell r="F3276">
            <v>1100</v>
          </cell>
          <cell r="G3276">
            <v>1000</v>
          </cell>
          <cell r="H3276">
            <v>900</v>
          </cell>
        </row>
        <row r="3277">
          <cell r="A3277">
            <v>33110302200</v>
          </cell>
          <cell r="B3277" t="str">
            <v>膀胱颈悬吊术</v>
          </cell>
        </row>
        <row r="3277">
          <cell r="E3277" t="str">
            <v>次</v>
          </cell>
          <cell r="F3277">
            <v>1925</v>
          </cell>
          <cell r="G3277">
            <v>1750</v>
          </cell>
          <cell r="H3277">
            <v>1575</v>
          </cell>
        </row>
        <row r="3278">
          <cell r="A3278">
            <v>33110302300</v>
          </cell>
          <cell r="B3278" t="str">
            <v>神经性膀胱腹直肌移位术</v>
          </cell>
        </row>
        <row r="3278">
          <cell r="E3278" t="str">
            <v>次</v>
          </cell>
          <cell r="F3278">
            <v>1894</v>
          </cell>
          <cell r="G3278">
            <v>1704.6</v>
          </cell>
          <cell r="H3278">
            <v>1534.14</v>
          </cell>
        </row>
        <row r="3279">
          <cell r="A3279">
            <v>33110302400</v>
          </cell>
          <cell r="B3279" t="str">
            <v>脐尿管瘘切除术</v>
          </cell>
        </row>
        <row r="3279">
          <cell r="E3279" t="str">
            <v>次</v>
          </cell>
          <cell r="F3279">
            <v>1100</v>
          </cell>
          <cell r="G3279">
            <v>1000</v>
          </cell>
          <cell r="H3279">
            <v>900</v>
          </cell>
        </row>
        <row r="3280">
          <cell r="A3280">
            <v>33110302500</v>
          </cell>
          <cell r="B3280" t="str">
            <v>经膀胱镜膀胱电切术</v>
          </cell>
        </row>
        <row r="3280">
          <cell r="E3280" t="str">
            <v>次</v>
          </cell>
          <cell r="F3280">
            <v>1636</v>
          </cell>
          <cell r="G3280">
            <v>1490</v>
          </cell>
          <cell r="H3280">
            <v>1330</v>
          </cell>
        </row>
        <row r="3281">
          <cell r="A3281">
            <v>33110302600</v>
          </cell>
          <cell r="B3281" t="str">
            <v>经尿道前列腺冷冻术</v>
          </cell>
        </row>
        <row r="3281">
          <cell r="E3281" t="str">
            <v>次</v>
          </cell>
          <cell r="F3281">
            <v>1353</v>
          </cell>
          <cell r="G3281">
            <v>1217.7</v>
          </cell>
          <cell r="H3281">
            <v>1095.93</v>
          </cell>
        </row>
        <row r="3282">
          <cell r="A3282">
            <v>33110302700</v>
          </cell>
          <cell r="B3282" t="str">
            <v>经尿道膀胱碎石取石术</v>
          </cell>
        </row>
        <row r="3282">
          <cell r="E3282" t="str">
            <v>次</v>
          </cell>
          <cell r="F3282">
            <v>2048</v>
          </cell>
          <cell r="G3282">
            <v>1862</v>
          </cell>
          <cell r="H3282">
            <v>1676</v>
          </cell>
        </row>
        <row r="3283">
          <cell r="A3283">
            <v>33110302701</v>
          </cell>
          <cell r="B3283" t="str">
            <v>经尿道膀胱血块取出术</v>
          </cell>
        </row>
        <row r="3283">
          <cell r="E3283" t="str">
            <v>次</v>
          </cell>
          <cell r="F3283">
            <v>1375</v>
          </cell>
          <cell r="G3283">
            <v>1250</v>
          </cell>
          <cell r="H3283">
            <v>1125</v>
          </cell>
        </row>
        <row r="3284">
          <cell r="A3284">
            <v>33110302702</v>
          </cell>
          <cell r="B3284" t="str">
            <v>经尿道膀胱异物取出术</v>
          </cell>
        </row>
        <row r="3284">
          <cell r="E3284" t="str">
            <v>次</v>
          </cell>
          <cell r="F3284">
            <v>1829</v>
          </cell>
          <cell r="G3284">
            <v>1663</v>
          </cell>
          <cell r="H3284">
            <v>1496</v>
          </cell>
        </row>
        <row r="3285">
          <cell r="A3285">
            <v>33110302800</v>
          </cell>
          <cell r="B3285" t="str">
            <v>脐尿管肿瘤切除术</v>
          </cell>
        </row>
        <row r="3285">
          <cell r="E3285" t="str">
            <v>次</v>
          </cell>
          <cell r="F3285">
            <v>1829</v>
          </cell>
          <cell r="G3285">
            <v>1663</v>
          </cell>
          <cell r="H3285">
            <v>1496</v>
          </cell>
        </row>
        <row r="3286">
          <cell r="A3286">
            <v>331104</v>
          </cell>
          <cell r="B3286" t="str">
            <v>尿道手术</v>
          </cell>
        </row>
        <row r="3287">
          <cell r="A3287">
            <v>33110400100</v>
          </cell>
          <cell r="B3287" t="str">
            <v>尿道修补术</v>
          </cell>
          <cell r="C3287" t="str">
            <v>指经会阴、耻骨劈开、尿道套入、内植皮</v>
          </cell>
        </row>
        <row r="3287">
          <cell r="E3287" t="str">
            <v>次</v>
          </cell>
          <cell r="F3287">
            <v>1830</v>
          </cell>
          <cell r="G3287">
            <v>1660</v>
          </cell>
          <cell r="H3287">
            <v>1495</v>
          </cell>
        </row>
        <row r="3288">
          <cell r="A3288">
            <v>33110400200</v>
          </cell>
          <cell r="B3288" t="str">
            <v>尿道折叠术</v>
          </cell>
        </row>
        <row r="3288">
          <cell r="E3288" t="str">
            <v>次</v>
          </cell>
          <cell r="F3288">
            <v>1516</v>
          </cell>
          <cell r="G3288">
            <v>1383</v>
          </cell>
          <cell r="H3288">
            <v>1250</v>
          </cell>
        </row>
        <row r="3289">
          <cell r="A3289">
            <v>33110400300</v>
          </cell>
          <cell r="B3289" t="str">
            <v>尿道会师术</v>
          </cell>
        </row>
        <row r="3289">
          <cell r="E3289" t="str">
            <v>次</v>
          </cell>
          <cell r="F3289">
            <v>1140</v>
          </cell>
          <cell r="G3289">
            <v>1040</v>
          </cell>
          <cell r="H3289">
            <v>940</v>
          </cell>
        </row>
        <row r="3290">
          <cell r="A3290">
            <v>33110400400</v>
          </cell>
          <cell r="B3290" t="str">
            <v>前尿道吻合术</v>
          </cell>
        </row>
        <row r="3290">
          <cell r="E3290" t="str">
            <v>次</v>
          </cell>
          <cell r="F3290">
            <v>1164</v>
          </cell>
          <cell r="G3290">
            <v>1064</v>
          </cell>
          <cell r="H3290">
            <v>964</v>
          </cell>
        </row>
        <row r="3291">
          <cell r="A3291">
            <v>33110400500</v>
          </cell>
          <cell r="B3291" t="str">
            <v>尿道切开取石术</v>
          </cell>
        </row>
        <row r="3291">
          <cell r="E3291" t="str">
            <v>次</v>
          </cell>
          <cell r="F3291">
            <v>770</v>
          </cell>
          <cell r="G3291">
            <v>693</v>
          </cell>
          <cell r="H3291">
            <v>623.7</v>
          </cell>
        </row>
        <row r="3292">
          <cell r="A3292">
            <v>33110400501</v>
          </cell>
          <cell r="B3292" t="str">
            <v>尿道切开取异物术</v>
          </cell>
        </row>
        <row r="3292">
          <cell r="E3292" t="str">
            <v>次</v>
          </cell>
          <cell r="F3292">
            <v>770</v>
          </cell>
          <cell r="G3292">
            <v>693</v>
          </cell>
          <cell r="H3292">
            <v>623.7</v>
          </cell>
        </row>
        <row r="3293">
          <cell r="A3293">
            <v>33110400600</v>
          </cell>
          <cell r="B3293" t="str">
            <v>尿道瓣膜电切术</v>
          </cell>
        </row>
        <row r="3293">
          <cell r="E3293" t="str">
            <v>次</v>
          </cell>
          <cell r="F3293">
            <v>1643</v>
          </cell>
          <cell r="G3293">
            <v>1496</v>
          </cell>
          <cell r="H3293">
            <v>1343</v>
          </cell>
        </row>
        <row r="3294">
          <cell r="A3294">
            <v>33110400700</v>
          </cell>
          <cell r="B3294" t="str">
            <v>尿道狭窄切除术</v>
          </cell>
        </row>
        <row r="3294">
          <cell r="E3294" t="str">
            <v>次</v>
          </cell>
          <cell r="F3294">
            <v>2627</v>
          </cell>
          <cell r="G3294">
            <v>2394</v>
          </cell>
          <cell r="H3294">
            <v>2161</v>
          </cell>
        </row>
        <row r="3295">
          <cell r="A3295">
            <v>33110400800</v>
          </cell>
          <cell r="B3295" t="str">
            <v>尿道良性肿物切除术</v>
          </cell>
        </row>
        <row r="3295">
          <cell r="E3295" t="str">
            <v>次</v>
          </cell>
          <cell r="F3295">
            <v>366</v>
          </cell>
          <cell r="G3295">
            <v>333</v>
          </cell>
          <cell r="H3295">
            <v>299</v>
          </cell>
        </row>
        <row r="3296">
          <cell r="A3296">
            <v>33110400801</v>
          </cell>
          <cell r="B3296" t="str">
            <v>尿道肉阜切除术</v>
          </cell>
        </row>
        <row r="3296">
          <cell r="E3296" t="str">
            <v>次</v>
          </cell>
          <cell r="F3296">
            <v>275</v>
          </cell>
          <cell r="G3296">
            <v>250</v>
          </cell>
          <cell r="H3296">
            <v>225</v>
          </cell>
        </row>
        <row r="3297">
          <cell r="A3297">
            <v>33110400802</v>
          </cell>
          <cell r="B3297" t="str">
            <v>尿道肉阜电灼术</v>
          </cell>
        </row>
        <row r="3297">
          <cell r="E3297" t="str">
            <v>次</v>
          </cell>
          <cell r="F3297">
            <v>275</v>
          </cell>
          <cell r="G3297">
            <v>250</v>
          </cell>
          <cell r="H3297">
            <v>225</v>
          </cell>
        </row>
        <row r="3298">
          <cell r="A3298">
            <v>33110400900</v>
          </cell>
          <cell r="B3298" t="str">
            <v>尿道憩室切除术</v>
          </cell>
        </row>
        <row r="3298">
          <cell r="E3298" t="str">
            <v>次</v>
          </cell>
          <cell r="F3298">
            <v>1277</v>
          </cell>
          <cell r="G3298">
            <v>1164</v>
          </cell>
          <cell r="H3298">
            <v>1044</v>
          </cell>
        </row>
        <row r="3299">
          <cell r="A3299">
            <v>33110401000</v>
          </cell>
          <cell r="B3299" t="str">
            <v>尿道旁腺囊肿摘除术</v>
          </cell>
        </row>
        <row r="3299">
          <cell r="E3299" t="str">
            <v>次</v>
          </cell>
          <cell r="F3299">
            <v>1011</v>
          </cell>
          <cell r="G3299">
            <v>911</v>
          </cell>
          <cell r="H3299">
            <v>831</v>
          </cell>
        </row>
        <row r="3300">
          <cell r="A3300">
            <v>33110401100</v>
          </cell>
          <cell r="B3300" t="str">
            <v>尿道癌根治术</v>
          </cell>
        </row>
        <row r="3300">
          <cell r="E3300" t="str">
            <v>次</v>
          </cell>
          <cell r="F3300">
            <v>2165</v>
          </cell>
          <cell r="G3300">
            <v>1948.5</v>
          </cell>
          <cell r="H3300">
            <v>1753.65</v>
          </cell>
        </row>
        <row r="3301">
          <cell r="A3301">
            <v>33110401200</v>
          </cell>
          <cell r="B3301" t="str">
            <v>重复尿道切除术</v>
          </cell>
        </row>
        <row r="3301">
          <cell r="E3301" t="str">
            <v>次</v>
          </cell>
          <cell r="F3301">
            <v>861</v>
          </cell>
          <cell r="G3301">
            <v>774.9</v>
          </cell>
          <cell r="H3301">
            <v>697.41</v>
          </cell>
        </row>
        <row r="3302">
          <cell r="A3302">
            <v>33110401300</v>
          </cell>
          <cell r="B3302" t="str">
            <v>尿道重建术</v>
          </cell>
          <cell r="C3302" t="str">
            <v>含尿道全切</v>
          </cell>
        </row>
        <row r="3302">
          <cell r="E3302" t="str">
            <v>次</v>
          </cell>
          <cell r="F3302">
            <v>1835</v>
          </cell>
          <cell r="G3302">
            <v>1663</v>
          </cell>
          <cell r="H3302">
            <v>1490</v>
          </cell>
        </row>
        <row r="3303">
          <cell r="A3303">
            <v>33110401400</v>
          </cell>
          <cell r="B3303" t="str">
            <v>尿道阴道瘘修补术</v>
          </cell>
        </row>
        <row r="3303">
          <cell r="E3303" t="str">
            <v>次</v>
          </cell>
          <cell r="F3303">
            <v>1513</v>
          </cell>
          <cell r="G3303">
            <v>1361.7</v>
          </cell>
          <cell r="H3303">
            <v>1225.53</v>
          </cell>
        </row>
        <row r="3304">
          <cell r="A3304">
            <v>33110401500</v>
          </cell>
          <cell r="B3304" t="str">
            <v>尿道直肠瘘修补术</v>
          </cell>
        </row>
        <row r="3304">
          <cell r="E3304" t="str">
            <v>次</v>
          </cell>
          <cell r="F3304">
            <v>1785</v>
          </cell>
          <cell r="G3304">
            <v>1625</v>
          </cell>
          <cell r="H3304">
            <v>1460</v>
          </cell>
        </row>
        <row r="3305">
          <cell r="A3305">
            <v>33110401600</v>
          </cell>
          <cell r="B3305" t="str">
            <v>会阴阴囊皮瓣尿道成型术</v>
          </cell>
        </row>
        <row r="3305">
          <cell r="E3305" t="str">
            <v>次</v>
          </cell>
          <cell r="F3305">
            <v>1218</v>
          </cell>
          <cell r="G3305">
            <v>1096.2</v>
          </cell>
          <cell r="H3305">
            <v>986.58</v>
          </cell>
        </row>
        <row r="3306">
          <cell r="A3306">
            <v>33110401700</v>
          </cell>
          <cell r="B3306" t="str">
            <v>尿道会阴造口术</v>
          </cell>
        </row>
        <row r="3306">
          <cell r="E3306" t="str">
            <v>次</v>
          </cell>
          <cell r="F3306">
            <v>1100</v>
          </cell>
          <cell r="G3306">
            <v>1000</v>
          </cell>
          <cell r="H3306">
            <v>900</v>
          </cell>
        </row>
        <row r="3307">
          <cell r="A3307">
            <v>33110401800</v>
          </cell>
          <cell r="B3307" t="str">
            <v>尿道瘘修补术</v>
          </cell>
          <cell r="C3307" t="str">
            <v>含耻骨膀胱造瘘</v>
          </cell>
        </row>
        <row r="3307">
          <cell r="E3307" t="str">
            <v>次</v>
          </cell>
          <cell r="F3307">
            <v>1337</v>
          </cell>
          <cell r="G3307">
            <v>1203.3</v>
          </cell>
          <cell r="H3307">
            <v>1082.97</v>
          </cell>
        </row>
        <row r="3308">
          <cell r="A3308">
            <v>33110401900</v>
          </cell>
          <cell r="B3308" t="str">
            <v>尿道瓣膜切除成形术</v>
          </cell>
        </row>
        <row r="3308">
          <cell r="E3308" t="str">
            <v>次</v>
          </cell>
          <cell r="F3308">
            <v>947</v>
          </cell>
          <cell r="G3308">
            <v>852.3</v>
          </cell>
          <cell r="H3308">
            <v>767.07</v>
          </cell>
        </row>
        <row r="3309">
          <cell r="A3309">
            <v>33110401901</v>
          </cell>
          <cell r="B3309" t="str">
            <v>尿道带蒂皮瓣正道成形术</v>
          </cell>
        </row>
        <row r="3309">
          <cell r="E3309" t="str">
            <v>次</v>
          </cell>
          <cell r="F3309">
            <v>947</v>
          </cell>
          <cell r="G3309">
            <v>852.3</v>
          </cell>
          <cell r="H3309">
            <v>767.07</v>
          </cell>
        </row>
        <row r="3310">
          <cell r="A3310">
            <v>33110402000</v>
          </cell>
          <cell r="B3310" t="str">
            <v>尿道粘膜脱垂切除术</v>
          </cell>
        </row>
        <row r="3310">
          <cell r="E3310" t="str">
            <v>次</v>
          </cell>
          <cell r="F3310">
            <v>625</v>
          </cell>
          <cell r="G3310">
            <v>560</v>
          </cell>
          <cell r="H3310">
            <v>510</v>
          </cell>
        </row>
        <row r="3311">
          <cell r="A3311">
            <v>33110402100</v>
          </cell>
          <cell r="B3311" t="str">
            <v>尿道外口整形术</v>
          </cell>
          <cell r="C3311" t="str">
            <v>含尿道外口切开术</v>
          </cell>
        </row>
        <row r="3311">
          <cell r="E3311" t="str">
            <v>次</v>
          </cell>
          <cell r="F3311">
            <v>878</v>
          </cell>
          <cell r="G3311">
            <v>798</v>
          </cell>
          <cell r="H3311">
            <v>718</v>
          </cell>
        </row>
        <row r="3312">
          <cell r="A3312">
            <v>33110402200</v>
          </cell>
          <cell r="B3312" t="str">
            <v>尿道悬吊延长术</v>
          </cell>
        </row>
        <row r="3312">
          <cell r="D3312" t="str">
            <v>特殊穿刺针、悬吊器</v>
          </cell>
          <cell r="E3312" t="str">
            <v>次</v>
          </cell>
          <cell r="F3312">
            <v>1643</v>
          </cell>
          <cell r="G3312">
            <v>1496</v>
          </cell>
          <cell r="H3312">
            <v>1343</v>
          </cell>
        </row>
        <row r="3313">
          <cell r="A3313">
            <v>33110402300</v>
          </cell>
          <cell r="B3313" t="str">
            <v>尿道下裂Ⅰ期成形术</v>
          </cell>
        </row>
        <row r="3313">
          <cell r="E3313" t="str">
            <v>次</v>
          </cell>
          <cell r="F3313">
            <v>2281</v>
          </cell>
          <cell r="G3313">
            <v>2075</v>
          </cell>
          <cell r="H3313">
            <v>1869</v>
          </cell>
        </row>
        <row r="3314">
          <cell r="A3314">
            <v>33110402400</v>
          </cell>
          <cell r="B3314" t="str">
            <v>尿道下裂Ⅱ期成形术</v>
          </cell>
        </row>
        <row r="3314">
          <cell r="E3314" t="str">
            <v>次</v>
          </cell>
          <cell r="F3314">
            <v>1902</v>
          </cell>
          <cell r="G3314">
            <v>1729</v>
          </cell>
          <cell r="H3314">
            <v>1556</v>
          </cell>
        </row>
        <row r="3315">
          <cell r="A3315">
            <v>33110402500</v>
          </cell>
          <cell r="B3315" t="str">
            <v>尿道下裂阴茎下弯矫治术</v>
          </cell>
          <cell r="C3315" t="str">
            <v>      </v>
          </cell>
        </row>
        <row r="3315">
          <cell r="E3315" t="str">
            <v>次</v>
          </cell>
          <cell r="F3315">
            <v>1120</v>
          </cell>
          <cell r="G3315">
            <v>1015</v>
          </cell>
          <cell r="H3315">
            <v>910</v>
          </cell>
        </row>
        <row r="3316">
          <cell r="A3316">
            <v>33110402600</v>
          </cell>
          <cell r="B3316" t="str">
            <v>尿道下裂修复术</v>
          </cell>
          <cell r="C3316" t="str">
            <v>不含造瘘术和阴茎矫直术</v>
          </cell>
        </row>
        <row r="3316">
          <cell r="E3316" t="str">
            <v>次</v>
          </cell>
          <cell r="F3316">
            <v>2254</v>
          </cell>
          <cell r="G3316">
            <v>2048</v>
          </cell>
          <cell r="H3316">
            <v>1849</v>
          </cell>
        </row>
        <row r="3317">
          <cell r="A3317">
            <v>33110402700</v>
          </cell>
          <cell r="B3317" t="str">
            <v>尿道上裂修复术</v>
          </cell>
          <cell r="C3317" t="str">
            <v>不含造瘘术和腹壁缺损修补、膀胱外翻修复与阴茎矫直</v>
          </cell>
        </row>
        <row r="3317">
          <cell r="E3317" t="str">
            <v>次</v>
          </cell>
          <cell r="F3317">
            <v>1850</v>
          </cell>
          <cell r="G3317">
            <v>1680</v>
          </cell>
          <cell r="H3317">
            <v>1510</v>
          </cell>
        </row>
        <row r="3318">
          <cell r="A3318">
            <v>33110402800</v>
          </cell>
          <cell r="B3318" t="str">
            <v>尿道上裂膀胱外翻矫治术</v>
          </cell>
          <cell r="C3318" t="str">
            <v> </v>
          </cell>
        </row>
        <row r="3318">
          <cell r="E3318" t="str">
            <v>次</v>
          </cell>
          <cell r="F3318">
            <v>2290</v>
          </cell>
          <cell r="G3318">
            <v>2080</v>
          </cell>
          <cell r="H3318">
            <v>1870</v>
          </cell>
        </row>
        <row r="3319">
          <cell r="A3319">
            <v>3312</v>
          </cell>
          <cell r="B3319" t="str">
            <v>12．男性生殖系统手术</v>
          </cell>
        </row>
        <row r="3319">
          <cell r="D3319" t="str">
            <v>特殊尿管、J形管</v>
          </cell>
        </row>
        <row r="3320">
          <cell r="A3320">
            <v>331201</v>
          </cell>
          <cell r="B3320" t="str">
            <v>前列腺、精囊腺手术</v>
          </cell>
        </row>
        <row r="3321">
          <cell r="A3321">
            <v>33120100100</v>
          </cell>
          <cell r="B3321" t="str">
            <v>前列腺癌根治术</v>
          </cell>
          <cell r="C3321" t="str">
            <v>含淋巴结活检</v>
          </cell>
        </row>
        <row r="3321">
          <cell r="E3321" t="str">
            <v>次</v>
          </cell>
          <cell r="F3321">
            <v>4755</v>
          </cell>
          <cell r="G3321">
            <v>4323</v>
          </cell>
          <cell r="H3321">
            <v>3890</v>
          </cell>
        </row>
        <row r="3322">
          <cell r="A3322">
            <v>33120100200</v>
          </cell>
          <cell r="B3322" t="str">
            <v>耻骨上前列腺切除术</v>
          </cell>
        </row>
        <row r="3322">
          <cell r="E3322" t="str">
            <v>次</v>
          </cell>
          <cell r="F3322">
            <v>1795</v>
          </cell>
          <cell r="G3322">
            <v>1625</v>
          </cell>
          <cell r="H3322">
            <v>1470</v>
          </cell>
        </row>
        <row r="3323">
          <cell r="A3323">
            <v>33120100300</v>
          </cell>
          <cell r="B3323" t="str">
            <v>耻骨后前列腺切除术</v>
          </cell>
        </row>
        <row r="3323">
          <cell r="E3323" t="str">
            <v>次</v>
          </cell>
          <cell r="F3323">
            <v>1697</v>
          </cell>
          <cell r="G3323">
            <v>1527.3</v>
          </cell>
          <cell r="H3323">
            <v>1374.57</v>
          </cell>
        </row>
        <row r="3324">
          <cell r="A3324">
            <v>33120100400</v>
          </cell>
          <cell r="B3324" t="str">
            <v>前列腺囊肿切除术</v>
          </cell>
        </row>
        <row r="3324">
          <cell r="E3324" t="str">
            <v>次</v>
          </cell>
          <cell r="F3324">
            <v>1218</v>
          </cell>
          <cell r="G3324">
            <v>1096.2</v>
          </cell>
          <cell r="H3324">
            <v>986.58</v>
          </cell>
        </row>
        <row r="3325">
          <cell r="A3325">
            <v>33120100500</v>
          </cell>
          <cell r="B3325" t="str">
            <v>前列腺脓肿切开术</v>
          </cell>
        </row>
        <row r="3325">
          <cell r="E3325" t="str">
            <v>次</v>
          </cell>
          <cell r="F3325">
            <v>1021</v>
          </cell>
          <cell r="G3325">
            <v>918.9</v>
          </cell>
          <cell r="H3325">
            <v>827.01</v>
          </cell>
        </row>
        <row r="3326">
          <cell r="A3326">
            <v>33120100600</v>
          </cell>
          <cell r="B3326" t="str">
            <v>经尿道前列腺电切术</v>
          </cell>
        </row>
        <row r="3326">
          <cell r="E3326" t="str">
            <v>次</v>
          </cell>
          <cell r="F3326">
            <v>4096</v>
          </cell>
          <cell r="G3326">
            <v>3724</v>
          </cell>
          <cell r="H3326">
            <v>3352</v>
          </cell>
        </row>
        <row r="3327">
          <cell r="A3327">
            <v>33120100601</v>
          </cell>
          <cell r="B3327" t="str">
            <v>经尿道前列腺汽化术</v>
          </cell>
        </row>
        <row r="3327">
          <cell r="E3327" t="str">
            <v>次</v>
          </cell>
          <cell r="F3327">
            <v>2860</v>
          </cell>
          <cell r="G3327">
            <v>2600</v>
          </cell>
          <cell r="H3327">
            <v>2340</v>
          </cell>
        </row>
        <row r="3328">
          <cell r="A3328">
            <v>33120100602</v>
          </cell>
          <cell r="B3328" t="str">
            <v>经尿道前列腺激光术</v>
          </cell>
        </row>
        <row r="3328">
          <cell r="E3328" t="str">
            <v>次</v>
          </cell>
          <cell r="F3328">
            <v>4096</v>
          </cell>
          <cell r="G3328">
            <v>3724</v>
          </cell>
          <cell r="H3328">
            <v>3352</v>
          </cell>
        </row>
        <row r="3329">
          <cell r="A3329">
            <v>33120100603</v>
          </cell>
          <cell r="B3329" t="str">
            <v>绿激光汽化前列腺手术加收</v>
          </cell>
        </row>
        <row r="3329">
          <cell r="E3329" t="str">
            <v>例</v>
          </cell>
          <cell r="F3329">
            <v>2700</v>
          </cell>
          <cell r="G3329">
            <v>2430</v>
          </cell>
          <cell r="H3329">
            <v>2187</v>
          </cell>
        </row>
        <row r="3330">
          <cell r="A3330">
            <v>33120100604</v>
          </cell>
          <cell r="B3330" t="str">
            <v>钬激光前列腺手术加收</v>
          </cell>
        </row>
        <row r="3330">
          <cell r="E3330" t="str">
            <v>例</v>
          </cell>
          <cell r="F3330">
            <v>810</v>
          </cell>
          <cell r="G3330">
            <v>810</v>
          </cell>
          <cell r="H3330">
            <v>810</v>
          </cell>
        </row>
        <row r="3331">
          <cell r="A3331">
            <v>33120100700</v>
          </cell>
          <cell r="B3331" t="str">
            <v>经尿道前列腺气囊扩张术</v>
          </cell>
        </row>
        <row r="3331">
          <cell r="D3331" t="str">
            <v>气囊导管</v>
          </cell>
          <cell r="E3331" t="str">
            <v>次</v>
          </cell>
          <cell r="F3331">
            <v>732</v>
          </cell>
          <cell r="G3331">
            <v>665</v>
          </cell>
          <cell r="H3331">
            <v>599</v>
          </cell>
        </row>
        <row r="3332">
          <cell r="A3332">
            <v>33120100800</v>
          </cell>
          <cell r="B3332" t="str">
            <v>经尿道前列腺支架置入术</v>
          </cell>
        </row>
        <row r="3332">
          <cell r="E3332" t="str">
            <v>次</v>
          </cell>
          <cell r="F3332">
            <v>951</v>
          </cell>
          <cell r="G3332">
            <v>865</v>
          </cell>
          <cell r="H3332">
            <v>778</v>
          </cell>
        </row>
        <row r="3333">
          <cell r="A3333">
            <v>33120100900</v>
          </cell>
          <cell r="B3333" t="str">
            <v>精囊肿物切除术</v>
          </cell>
        </row>
        <row r="3333">
          <cell r="E3333" t="str">
            <v>次</v>
          </cell>
          <cell r="F3333">
            <v>2241</v>
          </cell>
          <cell r="G3333">
            <v>2042</v>
          </cell>
          <cell r="H3333">
            <v>1842</v>
          </cell>
        </row>
        <row r="3334">
          <cell r="A3334">
            <v>331202</v>
          </cell>
          <cell r="B3334" t="str">
            <v>阴囊、睾丸手术</v>
          </cell>
        </row>
        <row r="3335">
          <cell r="A3335">
            <v>33120200100</v>
          </cell>
          <cell r="B3335" t="str">
            <v>阴囊坏死扩创术</v>
          </cell>
        </row>
        <row r="3335">
          <cell r="E3335" t="str">
            <v>次</v>
          </cell>
          <cell r="F3335">
            <v>366</v>
          </cell>
          <cell r="G3335">
            <v>333</v>
          </cell>
          <cell r="H3335">
            <v>299</v>
          </cell>
        </row>
        <row r="3336">
          <cell r="A3336">
            <v>33120200200</v>
          </cell>
          <cell r="B3336" t="str">
            <v>阴囊脓肿引流术</v>
          </cell>
        </row>
        <row r="3336">
          <cell r="E3336" t="str">
            <v>次</v>
          </cell>
          <cell r="F3336">
            <v>545</v>
          </cell>
          <cell r="G3336">
            <v>499</v>
          </cell>
          <cell r="H3336">
            <v>446</v>
          </cell>
        </row>
        <row r="3337">
          <cell r="A3337">
            <v>33120200201</v>
          </cell>
          <cell r="B3337" t="str">
            <v>阴囊血肿清除引流术</v>
          </cell>
        </row>
        <row r="3337">
          <cell r="E3337" t="str">
            <v>次</v>
          </cell>
          <cell r="F3337">
            <v>410</v>
          </cell>
          <cell r="G3337">
            <v>375</v>
          </cell>
          <cell r="H3337">
            <v>335</v>
          </cell>
        </row>
        <row r="3338">
          <cell r="A3338">
            <v>33120200300</v>
          </cell>
          <cell r="B3338" t="str">
            <v>阴囊成形术</v>
          </cell>
        </row>
        <row r="3338">
          <cell r="E3338" t="str">
            <v>次</v>
          </cell>
          <cell r="F3338">
            <v>911</v>
          </cell>
          <cell r="G3338">
            <v>820</v>
          </cell>
          <cell r="H3338">
            <v>738</v>
          </cell>
        </row>
        <row r="3339">
          <cell r="A3339">
            <v>33120200400</v>
          </cell>
          <cell r="B3339" t="str">
            <v>阴囊肿物切除术</v>
          </cell>
        </row>
        <row r="3339">
          <cell r="E3339" t="str">
            <v>次</v>
          </cell>
          <cell r="F3339">
            <v>911</v>
          </cell>
          <cell r="G3339">
            <v>820</v>
          </cell>
          <cell r="H3339">
            <v>738</v>
          </cell>
        </row>
        <row r="3340">
          <cell r="A3340">
            <v>33120200500</v>
          </cell>
          <cell r="B3340" t="str">
            <v>高位隐睾下降固定术（单侧）</v>
          </cell>
          <cell r="C3340" t="str">
            <v>含疝修补术</v>
          </cell>
        </row>
        <row r="3340">
          <cell r="E3340" t="str">
            <v>次</v>
          </cell>
          <cell r="F3340">
            <v>2008</v>
          </cell>
          <cell r="G3340">
            <v>1829</v>
          </cell>
          <cell r="H3340">
            <v>1643</v>
          </cell>
        </row>
        <row r="3341">
          <cell r="A3341">
            <v>33120200501</v>
          </cell>
          <cell r="B3341" t="str">
            <v>高位隐睾下降固定术（双侧）</v>
          </cell>
          <cell r="C3341" t="str">
            <v>含疝修补术</v>
          </cell>
        </row>
        <row r="3341">
          <cell r="E3341" t="str">
            <v>次</v>
          </cell>
          <cell r="F3341">
            <v>4183</v>
          </cell>
          <cell r="G3341">
            <v>3804</v>
          </cell>
          <cell r="H3341">
            <v>3425</v>
          </cell>
        </row>
        <row r="3342">
          <cell r="A3342">
            <v>33120200600</v>
          </cell>
          <cell r="B3342" t="str">
            <v>睾丸鞘膜翻转术（单侧）</v>
          </cell>
        </row>
        <row r="3342">
          <cell r="E3342" t="str">
            <v>次</v>
          </cell>
          <cell r="F3342">
            <v>1097</v>
          </cell>
          <cell r="G3342">
            <v>998</v>
          </cell>
          <cell r="H3342">
            <v>898</v>
          </cell>
        </row>
        <row r="3343">
          <cell r="A3343">
            <v>33120200601</v>
          </cell>
          <cell r="B3343" t="str">
            <v>睾丸鞘膜翻转术（双侧）</v>
          </cell>
        </row>
        <row r="3343">
          <cell r="E3343" t="str">
            <v>次</v>
          </cell>
          <cell r="F3343">
            <v>2195</v>
          </cell>
          <cell r="G3343">
            <v>1995</v>
          </cell>
          <cell r="H3343">
            <v>1796</v>
          </cell>
        </row>
        <row r="3344">
          <cell r="A3344">
            <v>33120200602</v>
          </cell>
          <cell r="B3344" t="str">
            <v>睾丸鞘膜切除术（单侧）</v>
          </cell>
        </row>
        <row r="3344">
          <cell r="E3344" t="str">
            <v>次</v>
          </cell>
          <cell r="F3344">
            <v>825</v>
          </cell>
          <cell r="G3344">
            <v>750</v>
          </cell>
          <cell r="H3344">
            <v>675</v>
          </cell>
        </row>
        <row r="3345">
          <cell r="A3345">
            <v>33120200603</v>
          </cell>
          <cell r="B3345" t="str">
            <v>睾丸鞘膜切除术（双侧）</v>
          </cell>
        </row>
        <row r="3345">
          <cell r="E3345" t="str">
            <v>次</v>
          </cell>
          <cell r="F3345">
            <v>1650</v>
          </cell>
          <cell r="G3345">
            <v>1500</v>
          </cell>
          <cell r="H3345">
            <v>1350</v>
          </cell>
        </row>
        <row r="3346">
          <cell r="A3346">
            <v>33120200700</v>
          </cell>
          <cell r="B3346" t="str">
            <v>交通性鞘膜积液修补术（单侧）</v>
          </cell>
        </row>
        <row r="3346">
          <cell r="E3346" t="str">
            <v>次</v>
          </cell>
          <cell r="F3346">
            <v>1377</v>
          </cell>
          <cell r="G3346">
            <v>1244</v>
          </cell>
          <cell r="H3346">
            <v>1131</v>
          </cell>
        </row>
        <row r="3347">
          <cell r="A3347">
            <v>33120200701</v>
          </cell>
          <cell r="B3347" t="str">
            <v>交通性鞘膜积液修补术（双侧）</v>
          </cell>
        </row>
        <row r="3347">
          <cell r="E3347" t="str">
            <v>次</v>
          </cell>
          <cell r="F3347">
            <v>2760</v>
          </cell>
          <cell r="G3347">
            <v>2494</v>
          </cell>
          <cell r="H3347">
            <v>2261</v>
          </cell>
        </row>
        <row r="3348">
          <cell r="A3348">
            <v>33120200800</v>
          </cell>
          <cell r="B3348" t="str">
            <v>睾丸附件扭转探查术（单侧）</v>
          </cell>
          <cell r="C3348" t="str">
            <v>含睾丸扭转复位术                                                             </v>
          </cell>
        </row>
        <row r="3348">
          <cell r="E3348" t="str">
            <v>次</v>
          </cell>
          <cell r="F3348">
            <v>660</v>
          </cell>
          <cell r="G3348">
            <v>594</v>
          </cell>
          <cell r="H3348">
            <v>534.6</v>
          </cell>
        </row>
        <row r="3349">
          <cell r="A3349">
            <v>33120200801</v>
          </cell>
          <cell r="B3349" t="str">
            <v>睾丸附件扭转探查术（双侧）</v>
          </cell>
          <cell r="C3349" t="str">
            <v>含睾丸扭转复位术                                                             </v>
          </cell>
        </row>
        <row r="3349">
          <cell r="E3349" t="str">
            <v>次</v>
          </cell>
          <cell r="F3349">
            <v>1320</v>
          </cell>
          <cell r="G3349">
            <v>1188</v>
          </cell>
          <cell r="H3349">
            <v>1069.2</v>
          </cell>
        </row>
        <row r="3350">
          <cell r="A3350">
            <v>33120200802</v>
          </cell>
          <cell r="B3350" t="str">
            <v>睾丸附件切除术（单侧）</v>
          </cell>
          <cell r="C3350" t="str">
            <v>含睾丸扭转复位术                                                             </v>
          </cell>
        </row>
        <row r="3350">
          <cell r="E3350" t="str">
            <v>次</v>
          </cell>
          <cell r="F3350">
            <v>825</v>
          </cell>
          <cell r="G3350">
            <v>750</v>
          </cell>
          <cell r="H3350">
            <v>675</v>
          </cell>
        </row>
        <row r="3351">
          <cell r="A3351">
            <v>33120200803</v>
          </cell>
          <cell r="B3351" t="str">
            <v>睾丸附件切除术（双侧）</v>
          </cell>
          <cell r="C3351" t="str">
            <v>含睾丸扭转复位术                                                             </v>
          </cell>
        </row>
        <row r="3351">
          <cell r="E3351" t="str">
            <v>次</v>
          </cell>
          <cell r="F3351">
            <v>1650</v>
          </cell>
          <cell r="G3351">
            <v>1500</v>
          </cell>
          <cell r="H3351">
            <v>1350</v>
          </cell>
        </row>
        <row r="3352">
          <cell r="A3352">
            <v>33120200900</v>
          </cell>
          <cell r="B3352" t="str">
            <v>睾丸破裂修补术</v>
          </cell>
        </row>
        <row r="3352">
          <cell r="E3352" t="str">
            <v>次</v>
          </cell>
          <cell r="F3352">
            <v>900</v>
          </cell>
          <cell r="G3352">
            <v>810</v>
          </cell>
          <cell r="H3352">
            <v>735</v>
          </cell>
        </row>
        <row r="3353">
          <cell r="A3353">
            <v>33120201000</v>
          </cell>
          <cell r="B3353" t="str">
            <v>睾丸固定术（单侧）</v>
          </cell>
          <cell r="C3353" t="str">
            <v>含疝囊高位结扎术</v>
          </cell>
        </row>
        <row r="3353">
          <cell r="E3353" t="str">
            <v>次</v>
          </cell>
          <cell r="F3353">
            <v>1097</v>
          </cell>
          <cell r="G3353">
            <v>998</v>
          </cell>
          <cell r="H3353">
            <v>898</v>
          </cell>
        </row>
        <row r="3354">
          <cell r="A3354">
            <v>33120201001</v>
          </cell>
          <cell r="B3354" t="str">
            <v>睾丸固定术（双侧）</v>
          </cell>
          <cell r="C3354" t="str">
            <v>含疝囊高位结扎术</v>
          </cell>
        </row>
        <row r="3354">
          <cell r="E3354" t="str">
            <v>次</v>
          </cell>
          <cell r="F3354">
            <v>2195</v>
          </cell>
          <cell r="G3354">
            <v>1995</v>
          </cell>
          <cell r="H3354">
            <v>1796</v>
          </cell>
        </row>
        <row r="3355">
          <cell r="A3355">
            <v>33120201100</v>
          </cell>
          <cell r="B3355" t="str">
            <v>睾丸切除术（单侧）</v>
          </cell>
        </row>
        <row r="3355">
          <cell r="E3355" t="str">
            <v>次</v>
          </cell>
          <cell r="F3355">
            <v>825</v>
          </cell>
          <cell r="G3355">
            <v>750</v>
          </cell>
          <cell r="H3355">
            <v>675</v>
          </cell>
        </row>
        <row r="3356">
          <cell r="A3356">
            <v>33120201101</v>
          </cell>
          <cell r="B3356" t="str">
            <v>睾丸切除术（双侧）</v>
          </cell>
        </row>
        <row r="3356">
          <cell r="E3356" t="str">
            <v>次</v>
          </cell>
          <cell r="F3356">
            <v>1650</v>
          </cell>
          <cell r="G3356">
            <v>1500</v>
          </cell>
          <cell r="H3356">
            <v>1350</v>
          </cell>
        </row>
        <row r="3357">
          <cell r="A3357">
            <v>33120201200</v>
          </cell>
          <cell r="B3357" t="str">
            <v>睾丸肿瘤腹膜后淋巴结清扫术</v>
          </cell>
        </row>
        <row r="3357">
          <cell r="E3357" t="str">
            <v>次</v>
          </cell>
          <cell r="F3357">
            <v>2860</v>
          </cell>
          <cell r="G3357">
            <v>2600</v>
          </cell>
          <cell r="H3357">
            <v>2340</v>
          </cell>
        </row>
        <row r="3358">
          <cell r="A3358">
            <v>33120201201</v>
          </cell>
          <cell r="B3358" t="str">
            <v>睾丸肿瘤双侧淋巴清扫术</v>
          </cell>
        </row>
        <row r="3358">
          <cell r="E3358" t="str">
            <v>次</v>
          </cell>
          <cell r="F3358">
            <v>2750</v>
          </cell>
          <cell r="G3358">
            <v>2500</v>
          </cell>
          <cell r="H3358">
            <v>2250</v>
          </cell>
        </row>
        <row r="3359">
          <cell r="A3359">
            <v>33120201202</v>
          </cell>
          <cell r="B3359" t="str">
            <v>阴茎肿瘤双侧淋巴清扫术</v>
          </cell>
        </row>
        <row r="3359">
          <cell r="E3359" t="str">
            <v>次</v>
          </cell>
          <cell r="F3359">
            <v>2750</v>
          </cell>
          <cell r="G3359">
            <v>2500</v>
          </cell>
          <cell r="H3359">
            <v>2250</v>
          </cell>
        </row>
        <row r="3360">
          <cell r="A3360">
            <v>33120201300</v>
          </cell>
          <cell r="B3360" t="str">
            <v>自体睾丸移植术</v>
          </cell>
          <cell r="C3360" t="str">
            <v> </v>
          </cell>
        </row>
        <row r="3360">
          <cell r="E3360" t="str">
            <v>次</v>
          </cell>
          <cell r="F3360">
            <v>2750</v>
          </cell>
          <cell r="G3360">
            <v>2500</v>
          </cell>
          <cell r="H3360">
            <v>2250</v>
          </cell>
        </row>
        <row r="3361">
          <cell r="A3361">
            <v>33120201301</v>
          </cell>
          <cell r="B3361" t="str">
            <v>异体睾丸移植术</v>
          </cell>
        </row>
        <row r="3361">
          <cell r="E3361" t="str">
            <v>次</v>
          </cell>
          <cell r="F3361">
            <v>2750</v>
          </cell>
          <cell r="G3361">
            <v>2500</v>
          </cell>
          <cell r="H3361">
            <v>2250</v>
          </cell>
        </row>
        <row r="3362">
          <cell r="A3362">
            <v>33120201400</v>
          </cell>
          <cell r="B3362" t="str">
            <v>隐睾切除术（单侧）</v>
          </cell>
        </row>
        <row r="3362">
          <cell r="E3362" t="str">
            <v>次</v>
          </cell>
          <cell r="F3362">
            <v>2008</v>
          </cell>
          <cell r="G3362">
            <v>1829</v>
          </cell>
          <cell r="H3362">
            <v>1643</v>
          </cell>
        </row>
        <row r="3363">
          <cell r="A3363">
            <v>33120201401</v>
          </cell>
          <cell r="B3363" t="str">
            <v>隐睾切除术（双侧）</v>
          </cell>
        </row>
        <row r="3363">
          <cell r="E3363" t="str">
            <v>次</v>
          </cell>
          <cell r="F3363">
            <v>4023</v>
          </cell>
          <cell r="G3363">
            <v>3658</v>
          </cell>
          <cell r="H3363">
            <v>3292</v>
          </cell>
        </row>
        <row r="3364">
          <cell r="A3364">
            <v>33120201500</v>
          </cell>
          <cell r="B3364" t="str">
            <v>两性畸型剖腹探查术</v>
          </cell>
        </row>
        <row r="3364">
          <cell r="E3364" t="str">
            <v>次</v>
          </cell>
          <cell r="F3364">
            <v>1175</v>
          </cell>
          <cell r="G3364">
            <v>1060</v>
          </cell>
          <cell r="H3364">
            <v>960</v>
          </cell>
        </row>
        <row r="3365">
          <cell r="A3365">
            <v>331203</v>
          </cell>
          <cell r="B3365" t="str">
            <v>附睾、输精管、精索手术</v>
          </cell>
        </row>
        <row r="3366">
          <cell r="A3366">
            <v>33120300100</v>
          </cell>
          <cell r="B3366" t="str">
            <v>附睾切除术</v>
          </cell>
        </row>
        <row r="3366">
          <cell r="E3366" t="str">
            <v>次</v>
          </cell>
          <cell r="F3366">
            <v>911</v>
          </cell>
          <cell r="G3366">
            <v>831</v>
          </cell>
          <cell r="H3366">
            <v>745</v>
          </cell>
        </row>
        <row r="3367">
          <cell r="A3367">
            <v>33120300101</v>
          </cell>
          <cell r="B3367" t="str">
            <v>附睾肿物切除术</v>
          </cell>
        </row>
        <row r="3367">
          <cell r="E3367" t="str">
            <v>次</v>
          </cell>
          <cell r="F3367">
            <v>685</v>
          </cell>
          <cell r="G3367">
            <v>625</v>
          </cell>
          <cell r="H3367">
            <v>560</v>
          </cell>
        </row>
        <row r="3368">
          <cell r="A3368">
            <v>33120300200</v>
          </cell>
          <cell r="B3368" t="str">
            <v>输精管附睾吻合术（单侧）</v>
          </cell>
        </row>
        <row r="3368">
          <cell r="E3368" t="str">
            <v>次</v>
          </cell>
          <cell r="F3368">
            <v>968</v>
          </cell>
          <cell r="G3368">
            <v>871.2</v>
          </cell>
          <cell r="H3368">
            <v>784.08</v>
          </cell>
        </row>
        <row r="3369">
          <cell r="A3369">
            <v>33120300201</v>
          </cell>
          <cell r="B3369" t="str">
            <v>输精管附睾吻合术（双侧）</v>
          </cell>
        </row>
        <row r="3369">
          <cell r="E3369" t="str">
            <v>次</v>
          </cell>
          <cell r="F3369">
            <v>1936</v>
          </cell>
          <cell r="G3369">
            <v>1742.4</v>
          </cell>
          <cell r="H3369">
            <v>1568.16</v>
          </cell>
        </row>
        <row r="3370">
          <cell r="A3370">
            <v>33120300300</v>
          </cell>
          <cell r="B3370" t="str">
            <v>精索静脉转流术</v>
          </cell>
        </row>
        <row r="3370">
          <cell r="E3370" t="str">
            <v>次</v>
          </cell>
          <cell r="F3370">
            <v>1082</v>
          </cell>
          <cell r="G3370">
            <v>973.8</v>
          </cell>
          <cell r="H3370">
            <v>876.42</v>
          </cell>
        </row>
        <row r="3371">
          <cell r="A3371">
            <v>33120300400</v>
          </cell>
          <cell r="B3371" t="str">
            <v>精索静脉瘤切除术</v>
          </cell>
        </row>
        <row r="3371">
          <cell r="E3371" t="str">
            <v>次</v>
          </cell>
          <cell r="F3371">
            <v>1097</v>
          </cell>
          <cell r="G3371">
            <v>998</v>
          </cell>
          <cell r="H3371">
            <v>898</v>
          </cell>
        </row>
        <row r="3372">
          <cell r="A3372">
            <v>33120300500</v>
          </cell>
          <cell r="B3372" t="str">
            <v>精索静脉曲张栓塞术</v>
          </cell>
        </row>
        <row r="3372">
          <cell r="E3372" t="str">
            <v>次</v>
          </cell>
          <cell r="F3372">
            <v>972</v>
          </cell>
          <cell r="G3372">
            <v>874.8</v>
          </cell>
          <cell r="H3372">
            <v>787.32</v>
          </cell>
        </row>
        <row r="3373">
          <cell r="A3373">
            <v>33120300600</v>
          </cell>
          <cell r="B3373" t="str">
            <v>精索静脉曲张高位结扎术（单侧）</v>
          </cell>
        </row>
        <row r="3373">
          <cell r="E3373" t="str">
            <v>次</v>
          </cell>
          <cell r="F3373">
            <v>1097</v>
          </cell>
          <cell r="G3373">
            <v>998</v>
          </cell>
          <cell r="H3373">
            <v>898</v>
          </cell>
        </row>
        <row r="3374">
          <cell r="A3374">
            <v>33120300601</v>
          </cell>
          <cell r="B3374" t="str">
            <v>精索静脉曲张高位结扎术（双侧）</v>
          </cell>
        </row>
        <row r="3374">
          <cell r="E3374" t="str">
            <v>次</v>
          </cell>
          <cell r="F3374">
            <v>2281</v>
          </cell>
          <cell r="G3374">
            <v>2075</v>
          </cell>
          <cell r="H3374">
            <v>1869</v>
          </cell>
        </row>
        <row r="3375">
          <cell r="A3375">
            <v>33120300700</v>
          </cell>
          <cell r="B3375" t="str">
            <v>输精管插管术</v>
          </cell>
        </row>
        <row r="3375">
          <cell r="E3375" t="str">
            <v>人次</v>
          </cell>
          <cell r="F3375">
            <v>732</v>
          </cell>
          <cell r="G3375">
            <v>665</v>
          </cell>
          <cell r="H3375">
            <v>599</v>
          </cell>
        </row>
        <row r="3376">
          <cell r="A3376">
            <v>33120300800</v>
          </cell>
          <cell r="B3376" t="str">
            <v>输精管结扎术</v>
          </cell>
        </row>
        <row r="3376">
          <cell r="E3376" t="str">
            <v>人次</v>
          </cell>
          <cell r="F3376">
            <v>279</v>
          </cell>
          <cell r="G3376">
            <v>246</v>
          </cell>
          <cell r="H3376">
            <v>233</v>
          </cell>
        </row>
        <row r="3377">
          <cell r="A3377">
            <v>33120300900</v>
          </cell>
          <cell r="B3377" t="str">
            <v>输精管粘堵术</v>
          </cell>
        </row>
        <row r="3377">
          <cell r="E3377" t="str">
            <v>人次</v>
          </cell>
          <cell r="F3377">
            <v>435</v>
          </cell>
          <cell r="G3377">
            <v>400</v>
          </cell>
          <cell r="H3377">
            <v>360</v>
          </cell>
        </row>
        <row r="3378">
          <cell r="A3378">
            <v>33120301000</v>
          </cell>
          <cell r="B3378" t="str">
            <v>输精管角性结节切除术</v>
          </cell>
        </row>
        <row r="3378">
          <cell r="E3378" t="str">
            <v>人次</v>
          </cell>
          <cell r="F3378">
            <v>435</v>
          </cell>
          <cell r="G3378">
            <v>400</v>
          </cell>
          <cell r="H3378">
            <v>360</v>
          </cell>
        </row>
        <row r="3379">
          <cell r="A3379">
            <v>33120301100</v>
          </cell>
          <cell r="B3379" t="str">
            <v>输精管吻合术</v>
          </cell>
        </row>
        <row r="3379">
          <cell r="E3379" t="str">
            <v>人次</v>
          </cell>
          <cell r="F3379">
            <v>685</v>
          </cell>
          <cell r="G3379">
            <v>625</v>
          </cell>
          <cell r="H3379">
            <v>560</v>
          </cell>
        </row>
        <row r="3380">
          <cell r="A3380">
            <v>33120301200</v>
          </cell>
          <cell r="B3380" t="str">
            <v>输尿管间嵴切除术</v>
          </cell>
        </row>
        <row r="3380">
          <cell r="E3380" t="str">
            <v>次</v>
          </cell>
          <cell r="F3380">
            <v>968</v>
          </cell>
          <cell r="G3380">
            <v>871.2</v>
          </cell>
          <cell r="H3380">
            <v>784.08</v>
          </cell>
        </row>
        <row r="3381">
          <cell r="A3381">
            <v>33120301300</v>
          </cell>
          <cell r="B3381" t="str">
            <v>经尿道射精管囊肿切开术</v>
          </cell>
        </row>
        <row r="3381">
          <cell r="E3381" t="str">
            <v>次</v>
          </cell>
          <cell r="F3381">
            <v>1210</v>
          </cell>
          <cell r="G3381">
            <v>1089</v>
          </cell>
          <cell r="H3381">
            <v>980.1</v>
          </cell>
        </row>
        <row r="3382">
          <cell r="A3382">
            <v>331204</v>
          </cell>
          <cell r="B3382" t="str">
            <v>阴茎手术</v>
          </cell>
        </row>
        <row r="3383">
          <cell r="A3383">
            <v>33120400100</v>
          </cell>
          <cell r="B3383" t="str">
            <v>嵌顿包茎松解术</v>
          </cell>
        </row>
        <row r="3383">
          <cell r="E3383" t="str">
            <v>次</v>
          </cell>
          <cell r="F3383">
            <v>346</v>
          </cell>
          <cell r="G3383">
            <v>313</v>
          </cell>
          <cell r="H3383">
            <v>279</v>
          </cell>
        </row>
        <row r="3384">
          <cell r="A3384">
            <v>33120400101</v>
          </cell>
          <cell r="B3384" t="str">
            <v>包皮扩张分离术</v>
          </cell>
        </row>
        <row r="3384">
          <cell r="E3384" t="str">
            <v>次</v>
          </cell>
          <cell r="F3384">
            <v>260</v>
          </cell>
          <cell r="G3384">
            <v>235</v>
          </cell>
          <cell r="H3384">
            <v>210</v>
          </cell>
        </row>
        <row r="3385">
          <cell r="A3385">
            <v>33120400200</v>
          </cell>
          <cell r="B3385" t="str">
            <v>包皮环切术</v>
          </cell>
        </row>
        <row r="3385">
          <cell r="D3385" t="str">
            <v>包皮圈套</v>
          </cell>
          <cell r="E3385" t="str">
            <v>次</v>
          </cell>
          <cell r="F3385">
            <v>346</v>
          </cell>
          <cell r="G3385">
            <v>313</v>
          </cell>
          <cell r="H3385">
            <v>279</v>
          </cell>
        </row>
        <row r="3386">
          <cell r="A3386">
            <v>33120400300</v>
          </cell>
          <cell r="B3386" t="str">
            <v>阴茎包皮过短整形术</v>
          </cell>
        </row>
        <row r="3386">
          <cell r="E3386" t="str">
            <v>次</v>
          </cell>
          <cell r="F3386">
            <v>1164</v>
          </cell>
          <cell r="G3386">
            <v>1064</v>
          </cell>
          <cell r="H3386">
            <v>964</v>
          </cell>
        </row>
        <row r="3387">
          <cell r="A3387">
            <v>33120400400</v>
          </cell>
          <cell r="B3387" t="str">
            <v>阴茎外伤清创术</v>
          </cell>
        </row>
        <row r="3387">
          <cell r="E3387" t="str">
            <v>次</v>
          </cell>
          <cell r="F3387">
            <v>479</v>
          </cell>
          <cell r="G3387">
            <v>432</v>
          </cell>
          <cell r="H3387">
            <v>379</v>
          </cell>
        </row>
        <row r="3388">
          <cell r="A3388">
            <v>33120400500</v>
          </cell>
          <cell r="B3388" t="str">
            <v>阴茎再植术</v>
          </cell>
        </row>
        <row r="3388">
          <cell r="E3388" t="str">
            <v>次</v>
          </cell>
          <cell r="F3388">
            <v>2200</v>
          </cell>
          <cell r="G3388">
            <v>2000</v>
          </cell>
          <cell r="H3388">
            <v>1800</v>
          </cell>
        </row>
        <row r="3389">
          <cell r="A3389">
            <v>33120400600</v>
          </cell>
          <cell r="B3389" t="str">
            <v>阴茎囊肿切除术</v>
          </cell>
        </row>
        <row r="3389">
          <cell r="E3389" t="str">
            <v>次</v>
          </cell>
          <cell r="F3389">
            <v>689</v>
          </cell>
          <cell r="G3389">
            <v>632</v>
          </cell>
          <cell r="H3389">
            <v>565</v>
          </cell>
        </row>
        <row r="3390">
          <cell r="A3390">
            <v>33120400601</v>
          </cell>
          <cell r="B3390" t="str">
            <v>阴茎硬节切除术</v>
          </cell>
        </row>
        <row r="3390">
          <cell r="E3390" t="str">
            <v>次</v>
          </cell>
          <cell r="F3390">
            <v>525</v>
          </cell>
          <cell r="G3390">
            <v>475</v>
          </cell>
          <cell r="H3390">
            <v>425</v>
          </cell>
        </row>
        <row r="3391">
          <cell r="A3391">
            <v>33120400700</v>
          </cell>
          <cell r="B3391" t="str">
            <v>阴茎部分切除术</v>
          </cell>
        </row>
        <row r="3391">
          <cell r="E3391" t="str">
            <v>次</v>
          </cell>
          <cell r="F3391">
            <v>1064</v>
          </cell>
          <cell r="G3391">
            <v>964</v>
          </cell>
          <cell r="H3391">
            <v>865</v>
          </cell>
        </row>
        <row r="3392">
          <cell r="A3392">
            <v>33120400800</v>
          </cell>
          <cell r="B3392" t="str">
            <v>阴茎全切术</v>
          </cell>
        </row>
        <row r="3392">
          <cell r="E3392" t="str">
            <v>次</v>
          </cell>
          <cell r="F3392">
            <v>968</v>
          </cell>
          <cell r="G3392">
            <v>871.2</v>
          </cell>
          <cell r="H3392">
            <v>784.08</v>
          </cell>
        </row>
        <row r="3393">
          <cell r="A3393">
            <v>33120400900</v>
          </cell>
          <cell r="B3393" t="str">
            <v>阴茎阴囊全切术</v>
          </cell>
        </row>
        <row r="3393">
          <cell r="E3393" t="str">
            <v>次</v>
          </cell>
          <cell r="F3393">
            <v>1089</v>
          </cell>
          <cell r="G3393">
            <v>980.1</v>
          </cell>
          <cell r="H3393">
            <v>882.09</v>
          </cell>
        </row>
        <row r="3394">
          <cell r="A3394">
            <v>33120401000</v>
          </cell>
          <cell r="B3394" t="str">
            <v>阴茎重建成形术</v>
          </cell>
          <cell r="C3394" t="str">
            <v>含假体置放术</v>
          </cell>
        </row>
        <row r="3394">
          <cell r="E3394" t="str">
            <v>次</v>
          </cell>
          <cell r="F3394">
            <v>2635</v>
          </cell>
          <cell r="G3394">
            <v>2400</v>
          </cell>
          <cell r="H3394">
            <v>2160</v>
          </cell>
        </row>
        <row r="3395">
          <cell r="A3395">
            <v>33120401100</v>
          </cell>
          <cell r="B3395" t="str">
            <v>阴茎再造术</v>
          </cell>
          <cell r="C3395" t="str">
            <v>含龟头再造和假体置放</v>
          </cell>
        </row>
        <row r="3395">
          <cell r="E3395" t="str">
            <v>次</v>
          </cell>
          <cell r="F3395">
            <v>2635</v>
          </cell>
          <cell r="G3395">
            <v>2400</v>
          </cell>
          <cell r="H3395">
            <v>2160</v>
          </cell>
        </row>
        <row r="3396">
          <cell r="A3396">
            <v>33120401200</v>
          </cell>
          <cell r="B3396" t="str">
            <v>阴茎假体置放术</v>
          </cell>
        </row>
        <row r="3396">
          <cell r="E3396" t="str">
            <v>次</v>
          </cell>
          <cell r="F3396">
            <v>1304</v>
          </cell>
          <cell r="G3396">
            <v>1173.6</v>
          </cell>
          <cell r="H3396">
            <v>1056.24</v>
          </cell>
        </row>
        <row r="3397">
          <cell r="A3397">
            <v>33120401300</v>
          </cell>
          <cell r="B3397" t="str">
            <v>阴茎畸型整形术</v>
          </cell>
        </row>
        <row r="3397">
          <cell r="E3397" t="str">
            <v>次</v>
          </cell>
          <cell r="F3397">
            <v>1450</v>
          </cell>
          <cell r="G3397">
            <v>1317</v>
          </cell>
          <cell r="H3397">
            <v>1170</v>
          </cell>
        </row>
        <row r="3398">
          <cell r="A3398">
            <v>33120401301</v>
          </cell>
          <cell r="B3398" t="str">
            <v>阴茎弯曲矫正术</v>
          </cell>
        </row>
        <row r="3398">
          <cell r="E3398" t="str">
            <v>次</v>
          </cell>
          <cell r="F3398">
            <v>1050</v>
          </cell>
          <cell r="G3398">
            <v>950</v>
          </cell>
          <cell r="H3398">
            <v>850</v>
          </cell>
        </row>
        <row r="3399">
          <cell r="A3399">
            <v>33120401400</v>
          </cell>
          <cell r="B3399" t="str">
            <v>阴茎延长术</v>
          </cell>
        </row>
        <row r="3399">
          <cell r="E3399" t="str">
            <v>次</v>
          </cell>
          <cell r="F3399">
            <v>2434</v>
          </cell>
          <cell r="G3399">
            <v>2208</v>
          </cell>
          <cell r="H3399">
            <v>1995</v>
          </cell>
        </row>
        <row r="3400">
          <cell r="A3400">
            <v>33120401401</v>
          </cell>
          <cell r="B3400" t="str">
            <v>阴茎加粗术</v>
          </cell>
        </row>
        <row r="3400">
          <cell r="E3400" t="str">
            <v>次</v>
          </cell>
          <cell r="F3400">
            <v>1830</v>
          </cell>
          <cell r="G3400">
            <v>1660</v>
          </cell>
          <cell r="H3400">
            <v>1500</v>
          </cell>
        </row>
        <row r="3401">
          <cell r="A3401">
            <v>33120401500</v>
          </cell>
          <cell r="B3401" t="str">
            <v>阴茎阴囊移位整形术</v>
          </cell>
        </row>
        <row r="3401">
          <cell r="E3401" t="str">
            <v>次</v>
          </cell>
          <cell r="F3401">
            <v>1835</v>
          </cell>
          <cell r="G3401">
            <v>1663</v>
          </cell>
          <cell r="H3401">
            <v>1490</v>
          </cell>
        </row>
        <row r="3402">
          <cell r="A3402">
            <v>33120401600</v>
          </cell>
          <cell r="B3402" t="str">
            <v>尿道阴茎海绵体分流术</v>
          </cell>
        </row>
        <row r="3402">
          <cell r="E3402" t="str">
            <v>次</v>
          </cell>
          <cell r="F3402">
            <v>726</v>
          </cell>
          <cell r="G3402">
            <v>653.4</v>
          </cell>
          <cell r="H3402">
            <v>588.06</v>
          </cell>
        </row>
        <row r="3403">
          <cell r="A3403">
            <v>33120401700</v>
          </cell>
          <cell r="B3403" t="str">
            <v>阴茎血管重建术</v>
          </cell>
          <cell r="C3403" t="str">
            <v>                                        </v>
          </cell>
        </row>
        <row r="3403">
          <cell r="E3403" t="str">
            <v>次</v>
          </cell>
          <cell r="F3403">
            <v>1738</v>
          </cell>
          <cell r="G3403">
            <v>1564.2</v>
          </cell>
          <cell r="H3403">
            <v>1407.78</v>
          </cell>
        </row>
        <row r="3404">
          <cell r="A3404">
            <v>33120401701</v>
          </cell>
          <cell r="B3404" t="str">
            <v>阴茎血管成形术</v>
          </cell>
        </row>
        <row r="3404">
          <cell r="E3404" t="str">
            <v>次</v>
          </cell>
          <cell r="F3404">
            <v>1738</v>
          </cell>
          <cell r="G3404">
            <v>1564.2</v>
          </cell>
          <cell r="H3404">
            <v>1407.78</v>
          </cell>
        </row>
        <row r="3405">
          <cell r="A3405">
            <v>33120401800</v>
          </cell>
          <cell r="B3405" t="str">
            <v>阴茎海绵体分离术</v>
          </cell>
        </row>
        <row r="3405">
          <cell r="E3405" t="str">
            <v>次</v>
          </cell>
          <cell r="F3405">
            <v>861</v>
          </cell>
          <cell r="G3405">
            <v>774.9</v>
          </cell>
          <cell r="H3405">
            <v>697.41</v>
          </cell>
        </row>
        <row r="3406">
          <cell r="A3406">
            <v>33120401900</v>
          </cell>
          <cell r="B3406" t="str">
            <v>阴茎静脉结扎术</v>
          </cell>
        </row>
        <row r="3406">
          <cell r="E3406" t="str">
            <v>次</v>
          </cell>
          <cell r="F3406">
            <v>770</v>
          </cell>
          <cell r="G3406">
            <v>693</v>
          </cell>
          <cell r="H3406">
            <v>623.7</v>
          </cell>
        </row>
        <row r="3407">
          <cell r="A3407">
            <v>3313</v>
          </cell>
          <cell r="B3407" t="str">
            <v>13．女性生殖系统手术</v>
          </cell>
        </row>
        <row r="3408">
          <cell r="A3408">
            <v>33130000001</v>
          </cell>
          <cell r="B3408" t="str">
            <v>经阴道腹腔镜手术加收</v>
          </cell>
          <cell r="C3408" t="str">
            <v>经阴道前（后）穹窿入路开展的腹腔镜下卵巢、输卵管和子宫手术</v>
          </cell>
        </row>
        <row r="3408">
          <cell r="E3408" t="str">
            <v>次</v>
          </cell>
          <cell r="F3408">
            <v>1000</v>
          </cell>
          <cell r="G3408">
            <v>1000</v>
          </cell>
          <cell r="H3408">
            <v>1000</v>
          </cell>
        </row>
        <row r="3409">
          <cell r="A3409">
            <v>331301</v>
          </cell>
          <cell r="B3409" t="str">
            <v>卵巢手术</v>
          </cell>
        </row>
        <row r="3410">
          <cell r="A3410">
            <v>33130100200</v>
          </cell>
          <cell r="B3410" t="str">
            <v>卵巢囊肿（赘生物）剔除术（单侧）</v>
          </cell>
        </row>
        <row r="3410">
          <cell r="E3410" t="str">
            <v>次</v>
          </cell>
          <cell r="F3410">
            <v>2407</v>
          </cell>
          <cell r="G3410">
            <v>2181</v>
          </cell>
          <cell r="H3410">
            <v>1955</v>
          </cell>
        </row>
        <row r="3411">
          <cell r="A3411">
            <v>33130100201</v>
          </cell>
          <cell r="B3411" t="str">
            <v>卵巢囊肿（赘生物）剔除术（双侧）</v>
          </cell>
        </row>
        <row r="3411">
          <cell r="E3411" t="str">
            <v>次</v>
          </cell>
          <cell r="F3411">
            <v>3604</v>
          </cell>
          <cell r="G3411">
            <v>3272</v>
          </cell>
          <cell r="H3411">
            <v>2926</v>
          </cell>
        </row>
        <row r="3412">
          <cell r="A3412">
            <v>33130100202</v>
          </cell>
          <cell r="B3412" t="str">
            <v>卵巢囊肿（赘生物）烧灼术（单侧）</v>
          </cell>
        </row>
        <row r="3412">
          <cell r="E3412" t="str">
            <v>次</v>
          </cell>
          <cell r="F3412">
            <v>1740</v>
          </cell>
          <cell r="G3412">
            <v>1575</v>
          </cell>
          <cell r="H3412">
            <v>1410</v>
          </cell>
        </row>
        <row r="3413">
          <cell r="A3413">
            <v>33130100203</v>
          </cell>
          <cell r="B3413" t="str">
            <v>卵巢囊肿（赘生物）烧灼术（双侧）</v>
          </cell>
        </row>
        <row r="3413">
          <cell r="E3413" t="str">
            <v>次</v>
          </cell>
          <cell r="F3413">
            <v>2710</v>
          </cell>
          <cell r="G3413">
            <v>2460</v>
          </cell>
          <cell r="H3413">
            <v>2200</v>
          </cell>
        </row>
        <row r="3414">
          <cell r="A3414">
            <v>33130100300</v>
          </cell>
          <cell r="B3414" t="str">
            <v>卵巢修补术（单侧）</v>
          </cell>
          <cell r="C3414" t="str">
            <v>含活检</v>
          </cell>
        </row>
        <row r="3414">
          <cell r="E3414" t="str">
            <v>次</v>
          </cell>
          <cell r="F3414">
            <v>2128</v>
          </cell>
          <cell r="G3414">
            <v>1935</v>
          </cell>
          <cell r="H3414">
            <v>1742</v>
          </cell>
          <cell r="I3414" t="str">
            <v>不能与同侧卵巢的其他手术同时计收</v>
          </cell>
        </row>
        <row r="3415">
          <cell r="A3415">
            <v>33130100301</v>
          </cell>
          <cell r="B3415" t="str">
            <v>卵巢修补术（双侧）</v>
          </cell>
          <cell r="C3415" t="str">
            <v>含活检</v>
          </cell>
        </row>
        <row r="3415">
          <cell r="E3415" t="str">
            <v>次</v>
          </cell>
          <cell r="F3415">
            <v>3192</v>
          </cell>
          <cell r="G3415">
            <v>2899</v>
          </cell>
          <cell r="H3415">
            <v>2620</v>
          </cell>
          <cell r="I3415" t="str">
            <v>不能与同侧卵巢的其他手术同时计收</v>
          </cell>
        </row>
        <row r="3416">
          <cell r="A3416">
            <v>33130100400</v>
          </cell>
          <cell r="B3416" t="str">
            <v>卵巢楔形切除术（单侧）</v>
          </cell>
        </row>
        <row r="3416">
          <cell r="E3416" t="str">
            <v>次</v>
          </cell>
          <cell r="F3416">
            <v>1353</v>
          </cell>
          <cell r="G3416">
            <v>1217.7</v>
          </cell>
          <cell r="H3416">
            <v>1095.93</v>
          </cell>
        </row>
        <row r="3417">
          <cell r="A3417">
            <v>33130100401</v>
          </cell>
          <cell r="B3417" t="str">
            <v>卵巢楔形切除术（双侧）</v>
          </cell>
        </row>
        <row r="3417">
          <cell r="E3417" t="str">
            <v>次</v>
          </cell>
          <cell r="F3417">
            <v>2030</v>
          </cell>
          <cell r="G3417">
            <v>1827</v>
          </cell>
          <cell r="H3417">
            <v>1644.3</v>
          </cell>
        </row>
        <row r="3418">
          <cell r="A3418">
            <v>33130100402</v>
          </cell>
          <cell r="B3418" t="str">
            <v>卵巢切开探查术（单侧）</v>
          </cell>
        </row>
        <row r="3418">
          <cell r="E3418" t="str">
            <v>次</v>
          </cell>
          <cell r="F3418">
            <v>1353</v>
          </cell>
          <cell r="G3418">
            <v>1217.7</v>
          </cell>
          <cell r="H3418">
            <v>1095.93</v>
          </cell>
        </row>
        <row r="3419">
          <cell r="A3419">
            <v>33130100403</v>
          </cell>
          <cell r="B3419" t="str">
            <v>卵巢切开探查术（双侧）</v>
          </cell>
        </row>
        <row r="3419">
          <cell r="E3419" t="str">
            <v>次</v>
          </cell>
          <cell r="F3419">
            <v>2030</v>
          </cell>
          <cell r="G3419">
            <v>1827</v>
          </cell>
          <cell r="H3419">
            <v>1644.3</v>
          </cell>
        </row>
        <row r="3420">
          <cell r="A3420">
            <v>33130100404</v>
          </cell>
          <cell r="B3420" t="str">
            <v>卵巢成形术（单侧）</v>
          </cell>
        </row>
        <row r="3420">
          <cell r="E3420" t="str">
            <v>次</v>
          </cell>
          <cell r="F3420">
            <v>1600</v>
          </cell>
          <cell r="G3420">
            <v>1455</v>
          </cell>
          <cell r="H3420">
            <v>1310</v>
          </cell>
        </row>
        <row r="3421">
          <cell r="A3421">
            <v>33130100405</v>
          </cell>
          <cell r="B3421" t="str">
            <v>卵巢成形术（双侧）</v>
          </cell>
        </row>
        <row r="3421">
          <cell r="E3421" t="str">
            <v>次</v>
          </cell>
          <cell r="F3421">
            <v>2400</v>
          </cell>
          <cell r="G3421">
            <v>2180</v>
          </cell>
          <cell r="H3421">
            <v>1970</v>
          </cell>
        </row>
        <row r="3422">
          <cell r="A3422">
            <v>33130100406</v>
          </cell>
          <cell r="B3422" t="str">
            <v>多囊卵巢打孔术（单侧）</v>
          </cell>
        </row>
        <row r="3422">
          <cell r="E3422" t="str">
            <v>次</v>
          </cell>
          <cell r="F3422">
            <v>1353</v>
          </cell>
          <cell r="G3422">
            <v>1217.7</v>
          </cell>
          <cell r="H3422">
            <v>1095.93</v>
          </cell>
        </row>
        <row r="3423">
          <cell r="A3423">
            <v>33130100407</v>
          </cell>
          <cell r="B3423" t="str">
            <v>多囊卵巢打孔术（双侧）</v>
          </cell>
        </row>
        <row r="3423">
          <cell r="E3423" t="str">
            <v>次</v>
          </cell>
          <cell r="F3423">
            <v>2030</v>
          </cell>
          <cell r="G3423">
            <v>1827</v>
          </cell>
          <cell r="H3423">
            <v>1644.3</v>
          </cell>
        </row>
        <row r="3424">
          <cell r="A3424">
            <v>33130100500</v>
          </cell>
          <cell r="B3424" t="str">
            <v>卵巢切除术（单侧）</v>
          </cell>
        </row>
        <row r="3424">
          <cell r="E3424" t="str">
            <v>次</v>
          </cell>
          <cell r="F3424">
            <v>2128</v>
          </cell>
          <cell r="G3424">
            <v>1935</v>
          </cell>
          <cell r="H3424">
            <v>1742</v>
          </cell>
        </row>
        <row r="3425">
          <cell r="A3425">
            <v>33130100501</v>
          </cell>
          <cell r="B3425" t="str">
            <v>卵巢切除术（双侧）</v>
          </cell>
        </row>
        <row r="3425">
          <cell r="E3425" t="str">
            <v>次</v>
          </cell>
          <cell r="F3425">
            <v>3192</v>
          </cell>
          <cell r="G3425">
            <v>2899</v>
          </cell>
          <cell r="H3425">
            <v>2620</v>
          </cell>
        </row>
        <row r="3426">
          <cell r="A3426">
            <v>33130100600</v>
          </cell>
          <cell r="B3426" t="str">
            <v>卵巢癌根治术</v>
          </cell>
          <cell r="C3426" t="str">
            <v>含全子宫+双附件切除+网膜切除+阑尾切除+肿瘤细胞减灭术(盆、腹腔转移灶切除)+盆腹腔淋巴结清除术</v>
          </cell>
        </row>
        <row r="3426">
          <cell r="E3426" t="str">
            <v>次</v>
          </cell>
          <cell r="F3426">
            <v>8559</v>
          </cell>
          <cell r="G3426">
            <v>7781</v>
          </cell>
          <cell r="H3426">
            <v>7002</v>
          </cell>
        </row>
        <row r="3427">
          <cell r="A3427">
            <v>33130100601</v>
          </cell>
          <cell r="B3427" t="str">
            <v>宫颈癌根治术</v>
          </cell>
          <cell r="C3427" t="str">
            <v>含全子宫+双附件切除+网膜切除+阑尾切除+肿瘤细胞减灭术(盆、腹腔转移灶切除)+盆腹腔淋巴结清除术</v>
          </cell>
        </row>
        <row r="3427">
          <cell r="E3427" t="str">
            <v>次</v>
          </cell>
          <cell r="F3427">
            <v>6930</v>
          </cell>
          <cell r="G3427">
            <v>6300</v>
          </cell>
          <cell r="H3427">
            <v>5670</v>
          </cell>
        </row>
        <row r="3428">
          <cell r="A3428">
            <v>33130100700</v>
          </cell>
          <cell r="B3428" t="str">
            <v>卵巢癌探查术</v>
          </cell>
          <cell r="C3428" t="str">
            <v>含活检</v>
          </cell>
        </row>
        <row r="3428">
          <cell r="E3428" t="str">
            <v>次</v>
          </cell>
          <cell r="F3428">
            <v>1082</v>
          </cell>
          <cell r="G3428">
            <v>973.8</v>
          </cell>
          <cell r="H3428">
            <v>876.42</v>
          </cell>
        </row>
        <row r="3429">
          <cell r="A3429">
            <v>33130100800</v>
          </cell>
          <cell r="B3429" t="str">
            <v>卵巢输卵管切除术（单侧）</v>
          </cell>
        </row>
        <row r="3429">
          <cell r="E3429" t="str">
            <v>次</v>
          </cell>
          <cell r="F3429">
            <v>2128</v>
          </cell>
          <cell r="G3429">
            <v>1935</v>
          </cell>
          <cell r="H3429">
            <v>1742</v>
          </cell>
        </row>
        <row r="3430">
          <cell r="A3430">
            <v>33130100801</v>
          </cell>
          <cell r="B3430" t="str">
            <v>卵巢输卵管切除术（双侧）</v>
          </cell>
        </row>
        <row r="3430">
          <cell r="E3430" t="str">
            <v>次</v>
          </cell>
          <cell r="F3430">
            <v>3192</v>
          </cell>
          <cell r="G3430">
            <v>2906</v>
          </cell>
          <cell r="H3430">
            <v>2620</v>
          </cell>
        </row>
        <row r="3431">
          <cell r="A3431">
            <v>33130100900</v>
          </cell>
          <cell r="B3431" t="str">
            <v>卵巢移位术（单侧）</v>
          </cell>
        </row>
        <row r="3431">
          <cell r="E3431" t="str">
            <v>次</v>
          </cell>
          <cell r="F3431">
            <v>1513</v>
          </cell>
          <cell r="G3431">
            <v>1361.7</v>
          </cell>
          <cell r="H3431">
            <v>1225.53</v>
          </cell>
        </row>
        <row r="3432">
          <cell r="A3432">
            <v>33130100901</v>
          </cell>
          <cell r="B3432" t="str">
            <v>卵巢移位术（双侧）</v>
          </cell>
        </row>
        <row r="3432">
          <cell r="E3432" t="str">
            <v>次</v>
          </cell>
          <cell r="F3432">
            <v>2269</v>
          </cell>
          <cell r="G3432">
            <v>2042.1</v>
          </cell>
          <cell r="H3432">
            <v>1837.89</v>
          </cell>
        </row>
        <row r="3433">
          <cell r="A3433">
            <v>33130100902</v>
          </cell>
          <cell r="B3433" t="str">
            <v>卵巢倒转术（单侧）</v>
          </cell>
        </row>
        <row r="3433">
          <cell r="E3433" t="str">
            <v>次</v>
          </cell>
          <cell r="F3433">
            <v>1513</v>
          </cell>
          <cell r="G3433">
            <v>1361.7</v>
          </cell>
          <cell r="H3433">
            <v>1225.53</v>
          </cell>
        </row>
        <row r="3434">
          <cell r="A3434">
            <v>33130100903</v>
          </cell>
          <cell r="B3434" t="str">
            <v>卵巢倒转术（双侧）</v>
          </cell>
        </row>
        <row r="3434">
          <cell r="E3434" t="str">
            <v>次</v>
          </cell>
          <cell r="F3434">
            <v>2269</v>
          </cell>
          <cell r="G3434">
            <v>2042.1</v>
          </cell>
          <cell r="H3434">
            <v>1837.89</v>
          </cell>
        </row>
        <row r="3435">
          <cell r="A3435">
            <v>33130101000</v>
          </cell>
          <cell r="B3435" t="str">
            <v>卵巢移植术（单侧）</v>
          </cell>
        </row>
        <row r="3435">
          <cell r="E3435" t="str">
            <v>次</v>
          </cell>
          <cell r="F3435">
            <v>4059</v>
          </cell>
          <cell r="G3435">
            <v>3653.1</v>
          </cell>
          <cell r="H3435">
            <v>3287.79</v>
          </cell>
        </row>
        <row r="3436">
          <cell r="A3436">
            <v>33130101001</v>
          </cell>
          <cell r="B3436" t="str">
            <v>卵巢移植术（双侧）</v>
          </cell>
        </row>
        <row r="3436">
          <cell r="E3436" t="str">
            <v>次</v>
          </cell>
          <cell r="F3436">
            <v>6089</v>
          </cell>
          <cell r="G3436">
            <v>5480.1</v>
          </cell>
          <cell r="H3436">
            <v>4932.09</v>
          </cell>
        </row>
        <row r="3437">
          <cell r="A3437">
            <v>331302</v>
          </cell>
          <cell r="B3437" t="str">
            <v>输卵管手术</v>
          </cell>
        </row>
        <row r="3438">
          <cell r="A3438">
            <v>33130200100</v>
          </cell>
          <cell r="B3438" t="str">
            <v>输卵管结扎术</v>
          </cell>
          <cell r="C3438" t="str">
            <v>指传统式、经阴道式等</v>
          </cell>
        </row>
        <row r="3438">
          <cell r="E3438" t="str">
            <v>人次</v>
          </cell>
          <cell r="F3438">
            <v>340</v>
          </cell>
          <cell r="G3438">
            <v>310</v>
          </cell>
          <cell r="H3438">
            <v>285</v>
          </cell>
        </row>
        <row r="3439">
          <cell r="A3439">
            <v>33130200200</v>
          </cell>
          <cell r="B3439" t="str">
            <v>显微外科输卵管吻合术</v>
          </cell>
        </row>
        <row r="3439">
          <cell r="E3439" t="str">
            <v>次</v>
          </cell>
          <cell r="F3439">
            <v>1330</v>
          </cell>
          <cell r="G3439">
            <v>1210.3</v>
          </cell>
          <cell r="H3439">
            <v>1090.6</v>
          </cell>
        </row>
        <row r="3440">
          <cell r="A3440">
            <v>33130200300</v>
          </cell>
          <cell r="B3440" t="str">
            <v>输卵管修复整形术</v>
          </cell>
          <cell r="C3440" t="str">
            <v>含输卵管吻合、再通、整形</v>
          </cell>
        </row>
        <row r="3440">
          <cell r="E3440" t="str">
            <v>次</v>
          </cell>
          <cell r="F3440">
            <v>2660</v>
          </cell>
          <cell r="G3440">
            <v>2420.6</v>
          </cell>
          <cell r="H3440">
            <v>2181.2</v>
          </cell>
        </row>
        <row r="3441">
          <cell r="A3441">
            <v>33130200400</v>
          </cell>
          <cell r="B3441" t="str">
            <v>输卵管切除术</v>
          </cell>
        </row>
        <row r="3441">
          <cell r="E3441" t="str">
            <v>次</v>
          </cell>
          <cell r="F3441">
            <v>1516.2</v>
          </cell>
          <cell r="G3441">
            <v>1383.2</v>
          </cell>
          <cell r="H3441">
            <v>1250.2</v>
          </cell>
        </row>
        <row r="3442">
          <cell r="A3442">
            <v>33130200401</v>
          </cell>
          <cell r="B3442" t="str">
            <v>宫外孕手术</v>
          </cell>
        </row>
        <row r="3442">
          <cell r="E3442" t="str">
            <v>次</v>
          </cell>
          <cell r="F3442">
            <v>1140</v>
          </cell>
          <cell r="G3442">
            <v>1040</v>
          </cell>
          <cell r="H3442">
            <v>940</v>
          </cell>
        </row>
        <row r="3443">
          <cell r="A3443">
            <v>33130200402</v>
          </cell>
          <cell r="B3443" t="str">
            <v>输卵管囊肿切除术</v>
          </cell>
        </row>
        <row r="3443">
          <cell r="E3443" t="str">
            <v>次</v>
          </cell>
          <cell r="F3443">
            <v>1140</v>
          </cell>
          <cell r="G3443">
            <v>1040</v>
          </cell>
          <cell r="H3443">
            <v>940</v>
          </cell>
        </row>
        <row r="3444">
          <cell r="A3444">
            <v>33130200403</v>
          </cell>
          <cell r="B3444" t="str">
            <v>输卵管开窗术</v>
          </cell>
        </row>
        <row r="3444">
          <cell r="E3444" t="str">
            <v>次</v>
          </cell>
          <cell r="F3444">
            <v>1140</v>
          </cell>
          <cell r="G3444">
            <v>1040</v>
          </cell>
          <cell r="H3444">
            <v>940</v>
          </cell>
        </row>
        <row r="3445">
          <cell r="A3445">
            <v>33130200500</v>
          </cell>
          <cell r="B3445" t="str">
            <v>输卵管移植术</v>
          </cell>
        </row>
        <row r="3445">
          <cell r="E3445" t="str">
            <v>次</v>
          </cell>
          <cell r="F3445">
            <v>1430</v>
          </cell>
          <cell r="G3445">
            <v>1300</v>
          </cell>
          <cell r="H3445">
            <v>1170</v>
          </cell>
        </row>
        <row r="3446">
          <cell r="A3446">
            <v>33130200600</v>
          </cell>
          <cell r="B3446" t="str">
            <v>经输卵管镜插管通水术</v>
          </cell>
        </row>
        <row r="3446">
          <cell r="E3446" t="str">
            <v>次</v>
          </cell>
          <cell r="F3446">
            <v>1894</v>
          </cell>
          <cell r="G3446">
            <v>1704.6</v>
          </cell>
          <cell r="H3446">
            <v>1534.14</v>
          </cell>
        </row>
        <row r="3447">
          <cell r="A3447">
            <v>33130200700</v>
          </cell>
          <cell r="B3447" t="str">
            <v>输卵管选择性插管术</v>
          </cell>
        </row>
        <row r="3447">
          <cell r="E3447" t="str">
            <v>次</v>
          </cell>
          <cell r="F3447">
            <v>1463</v>
          </cell>
          <cell r="G3447">
            <v>1330</v>
          </cell>
          <cell r="H3447">
            <v>1197</v>
          </cell>
        </row>
        <row r="3448">
          <cell r="A3448">
            <v>33130200800</v>
          </cell>
          <cell r="B3448" t="str">
            <v>经腹腔镜输卵管高压洗注术</v>
          </cell>
        </row>
        <row r="3448">
          <cell r="E3448" t="str">
            <v>次</v>
          </cell>
          <cell r="F3448">
            <v>1715</v>
          </cell>
          <cell r="G3448">
            <v>1560</v>
          </cell>
          <cell r="H3448">
            <v>1405</v>
          </cell>
        </row>
        <row r="3449">
          <cell r="A3449">
            <v>33130200900</v>
          </cell>
          <cell r="B3449" t="str">
            <v>输卵管宫角植入术</v>
          </cell>
        </row>
        <row r="3449">
          <cell r="E3449" t="str">
            <v>次</v>
          </cell>
          <cell r="F3449">
            <v>1430</v>
          </cell>
          <cell r="G3449">
            <v>1300</v>
          </cell>
          <cell r="H3449">
            <v>1170</v>
          </cell>
        </row>
        <row r="3450">
          <cell r="A3450">
            <v>33130201000</v>
          </cell>
          <cell r="B3450" t="str">
            <v>输卵管介入治疗</v>
          </cell>
        </row>
        <row r="3450">
          <cell r="D3450" t="str">
            <v>铂金导丝</v>
          </cell>
          <cell r="E3450" t="str">
            <v>次</v>
          </cell>
          <cell r="F3450">
            <v>1901.9</v>
          </cell>
          <cell r="G3450">
            <v>1729</v>
          </cell>
          <cell r="H3450">
            <v>1556</v>
          </cell>
        </row>
        <row r="3451">
          <cell r="A3451">
            <v>33130201001</v>
          </cell>
          <cell r="B3451" t="str">
            <v>输卵管积水穿刺</v>
          </cell>
        </row>
        <row r="3451">
          <cell r="E3451" t="str">
            <v>次</v>
          </cell>
          <cell r="F3451">
            <v>110</v>
          </cell>
          <cell r="G3451">
            <v>99</v>
          </cell>
          <cell r="H3451">
            <v>89.1</v>
          </cell>
        </row>
        <row r="3452">
          <cell r="A3452">
            <v>331303</v>
          </cell>
          <cell r="B3452" t="str">
            <v>子宫手术</v>
          </cell>
        </row>
        <row r="3453">
          <cell r="A3453">
            <v>33130300100</v>
          </cell>
          <cell r="B3453" t="str">
            <v>宫颈息肉或赘生物切除术</v>
          </cell>
        </row>
        <row r="3453">
          <cell r="E3453" t="str">
            <v>次</v>
          </cell>
          <cell r="F3453">
            <v>180</v>
          </cell>
          <cell r="G3453">
            <v>166</v>
          </cell>
          <cell r="H3453">
            <v>153</v>
          </cell>
        </row>
        <row r="3454">
          <cell r="A3454">
            <v>33130300101</v>
          </cell>
          <cell r="B3454" t="str">
            <v>子宫内膜息肉或赘生物切除术</v>
          </cell>
        </row>
        <row r="3454">
          <cell r="E3454" t="str">
            <v>次</v>
          </cell>
          <cell r="F3454">
            <v>132</v>
          </cell>
          <cell r="G3454">
            <v>119</v>
          </cell>
          <cell r="H3454">
            <v>107</v>
          </cell>
        </row>
        <row r="3455">
          <cell r="A3455">
            <v>33130300102</v>
          </cell>
          <cell r="B3455" t="str">
            <v>宫颈管息肉或赘生物切除术</v>
          </cell>
        </row>
        <row r="3455">
          <cell r="E3455" t="str">
            <v>次</v>
          </cell>
          <cell r="F3455">
            <v>135</v>
          </cell>
          <cell r="G3455">
            <v>125</v>
          </cell>
          <cell r="H3455">
            <v>115</v>
          </cell>
        </row>
        <row r="3456">
          <cell r="A3456">
            <v>33130300200</v>
          </cell>
          <cell r="B3456" t="str">
            <v>宫颈肌瘤剔除术</v>
          </cell>
        </row>
        <row r="3456">
          <cell r="E3456" t="str">
            <v>次</v>
          </cell>
          <cell r="F3456">
            <v>2088</v>
          </cell>
          <cell r="G3456">
            <v>1902</v>
          </cell>
          <cell r="H3456">
            <v>1716</v>
          </cell>
        </row>
        <row r="3457">
          <cell r="A3457">
            <v>33130300300</v>
          </cell>
          <cell r="B3457" t="str">
            <v>宫颈残端切除术</v>
          </cell>
        </row>
        <row r="3457">
          <cell r="E3457" t="str">
            <v>次</v>
          </cell>
          <cell r="F3457">
            <v>3338</v>
          </cell>
          <cell r="G3457">
            <v>3026</v>
          </cell>
          <cell r="H3457">
            <v>2727</v>
          </cell>
        </row>
        <row r="3458">
          <cell r="A3458">
            <v>33130300400</v>
          </cell>
          <cell r="B3458" t="str">
            <v>宫颈锥形切除术</v>
          </cell>
        </row>
        <row r="3458">
          <cell r="E3458" t="str">
            <v>次</v>
          </cell>
          <cell r="F3458">
            <v>1829</v>
          </cell>
          <cell r="G3458">
            <v>1663</v>
          </cell>
          <cell r="H3458">
            <v>1496</v>
          </cell>
        </row>
        <row r="3459">
          <cell r="A3459">
            <v>33130300500</v>
          </cell>
          <cell r="B3459" t="str">
            <v>宫颈环形电切术</v>
          </cell>
        </row>
        <row r="3459">
          <cell r="E3459" t="str">
            <v>次</v>
          </cell>
          <cell r="F3459">
            <v>911</v>
          </cell>
          <cell r="G3459">
            <v>831</v>
          </cell>
          <cell r="H3459">
            <v>745</v>
          </cell>
        </row>
        <row r="3460">
          <cell r="A3460">
            <v>33130300600</v>
          </cell>
          <cell r="B3460" t="str">
            <v>非孕期子宫内口矫正术</v>
          </cell>
        </row>
        <row r="3460">
          <cell r="E3460" t="str">
            <v>次</v>
          </cell>
          <cell r="F3460">
            <v>1193</v>
          </cell>
          <cell r="G3460">
            <v>1073.7</v>
          </cell>
          <cell r="H3460">
            <v>966.33</v>
          </cell>
        </row>
        <row r="3461">
          <cell r="A3461">
            <v>33130300700</v>
          </cell>
          <cell r="B3461" t="str">
            <v>孕期子宫内口缝合术</v>
          </cell>
        </row>
        <row r="3461">
          <cell r="E3461" t="str">
            <v>次</v>
          </cell>
          <cell r="F3461">
            <v>1377</v>
          </cell>
          <cell r="G3461">
            <v>1244</v>
          </cell>
          <cell r="H3461">
            <v>1131</v>
          </cell>
        </row>
        <row r="3462">
          <cell r="A3462">
            <v>33130300800</v>
          </cell>
          <cell r="B3462" t="str">
            <v>曼氏手术</v>
          </cell>
          <cell r="C3462" t="str">
            <v>含宫颈部分切除+主韧带缩短+阴道前后壁修补术</v>
          </cell>
        </row>
        <row r="3462">
          <cell r="E3462" t="str">
            <v>次</v>
          </cell>
          <cell r="F3462">
            <v>3332</v>
          </cell>
          <cell r="G3462">
            <v>3032</v>
          </cell>
          <cell r="H3462">
            <v>2740</v>
          </cell>
        </row>
        <row r="3463">
          <cell r="A3463">
            <v>33130300900</v>
          </cell>
          <cell r="B3463" t="str">
            <v>子宫颈截除术</v>
          </cell>
        </row>
        <row r="3463">
          <cell r="E3463" t="str">
            <v>次</v>
          </cell>
          <cell r="F3463">
            <v>1902</v>
          </cell>
          <cell r="G3463">
            <v>1729</v>
          </cell>
          <cell r="H3463">
            <v>1556</v>
          </cell>
        </row>
        <row r="3464">
          <cell r="A3464">
            <v>33130301000</v>
          </cell>
          <cell r="B3464" t="str">
            <v>子宫修补术</v>
          </cell>
        </row>
        <row r="3464">
          <cell r="E3464" t="str">
            <v>次</v>
          </cell>
          <cell r="F3464">
            <v>1902</v>
          </cell>
          <cell r="G3464">
            <v>1729</v>
          </cell>
          <cell r="H3464">
            <v>1556</v>
          </cell>
        </row>
        <row r="3465">
          <cell r="A3465">
            <v>33130301100</v>
          </cell>
          <cell r="B3465" t="str">
            <v>子宫肌瘤剔除术</v>
          </cell>
        </row>
        <row r="3465">
          <cell r="E3465" t="str">
            <v>次</v>
          </cell>
          <cell r="F3465">
            <v>1902</v>
          </cell>
          <cell r="G3465">
            <v>1729</v>
          </cell>
          <cell r="H3465">
            <v>1556</v>
          </cell>
        </row>
        <row r="3466">
          <cell r="A3466">
            <v>33130301200</v>
          </cell>
          <cell r="B3466" t="str">
            <v>子宫次全切除术</v>
          </cell>
        </row>
        <row r="3466">
          <cell r="E3466" t="str">
            <v>次</v>
          </cell>
          <cell r="F3466">
            <v>1902</v>
          </cell>
          <cell r="G3466">
            <v>1729</v>
          </cell>
          <cell r="H3466">
            <v>1556</v>
          </cell>
        </row>
        <row r="3467">
          <cell r="A3467">
            <v>33130301300</v>
          </cell>
          <cell r="B3467" t="str">
            <v>阴式全子宫切除术</v>
          </cell>
        </row>
        <row r="3467">
          <cell r="E3467" t="str">
            <v>次</v>
          </cell>
          <cell r="F3467">
            <v>2474</v>
          </cell>
          <cell r="G3467">
            <v>2248</v>
          </cell>
          <cell r="H3467">
            <v>2022</v>
          </cell>
        </row>
        <row r="3468">
          <cell r="A3468">
            <v>33130301400</v>
          </cell>
          <cell r="B3468" t="str">
            <v>腹式全子宫切除术</v>
          </cell>
        </row>
        <row r="3468">
          <cell r="E3468" t="str">
            <v>次</v>
          </cell>
          <cell r="F3468">
            <v>2387</v>
          </cell>
          <cell r="G3468">
            <v>2161</v>
          </cell>
          <cell r="H3468">
            <v>1955</v>
          </cell>
        </row>
        <row r="3469">
          <cell r="A3469">
            <v>33130301500</v>
          </cell>
          <cell r="B3469" t="str">
            <v>全子宫+双附件切除术</v>
          </cell>
        </row>
        <row r="3469">
          <cell r="E3469" t="str">
            <v>次</v>
          </cell>
          <cell r="F3469">
            <v>3425</v>
          </cell>
          <cell r="G3469">
            <v>3112</v>
          </cell>
          <cell r="H3469">
            <v>2800</v>
          </cell>
        </row>
        <row r="3470">
          <cell r="A3470">
            <v>33130301600</v>
          </cell>
          <cell r="B3470" t="str">
            <v>次广泛子宫切除术</v>
          </cell>
          <cell r="C3470" t="str">
            <v>含双附件切除</v>
          </cell>
        </row>
        <row r="3470">
          <cell r="E3470" t="str">
            <v>次</v>
          </cell>
          <cell r="F3470">
            <v>3804</v>
          </cell>
          <cell r="G3470">
            <v>3458</v>
          </cell>
          <cell r="H3470">
            <v>3112</v>
          </cell>
        </row>
        <row r="3471">
          <cell r="A3471">
            <v>33130301700</v>
          </cell>
          <cell r="B3471" t="str">
            <v>广泛性子宫切除+盆腹腔淋巴结清除术</v>
          </cell>
        </row>
        <row r="3471">
          <cell r="E3471" t="str">
            <v>次</v>
          </cell>
          <cell r="F3471">
            <v>5121</v>
          </cell>
          <cell r="G3471">
            <v>4655</v>
          </cell>
          <cell r="H3471">
            <v>4190</v>
          </cell>
        </row>
        <row r="3472">
          <cell r="A3472">
            <v>33130301800</v>
          </cell>
          <cell r="B3472" t="str">
            <v>经腹阴道联合子宫切除术</v>
          </cell>
        </row>
        <row r="3472">
          <cell r="E3472" t="str">
            <v>次</v>
          </cell>
          <cell r="F3472">
            <v>2853</v>
          </cell>
          <cell r="G3472">
            <v>2594</v>
          </cell>
          <cell r="H3472">
            <v>2334</v>
          </cell>
        </row>
        <row r="3473">
          <cell r="A3473">
            <v>33130301900</v>
          </cell>
          <cell r="B3473" t="str">
            <v>子宫整形术</v>
          </cell>
          <cell r="C3473" t="str">
            <v>含纵隔切除、残角子宫切除、畸形子宫矫治、双角子宫融合等；不含术中B超监视</v>
          </cell>
        </row>
        <row r="3473">
          <cell r="E3473" t="str">
            <v>次</v>
          </cell>
          <cell r="F3473">
            <v>2387</v>
          </cell>
          <cell r="G3473">
            <v>2161</v>
          </cell>
          <cell r="H3473">
            <v>1955</v>
          </cell>
        </row>
        <row r="3474">
          <cell r="A3474">
            <v>33130302000</v>
          </cell>
          <cell r="B3474" t="str">
            <v>开腹取环术</v>
          </cell>
        </row>
        <row r="3474">
          <cell r="E3474" t="str">
            <v>次</v>
          </cell>
          <cell r="F3474">
            <v>1100</v>
          </cell>
          <cell r="G3474">
            <v>1000</v>
          </cell>
          <cell r="H3474">
            <v>900</v>
          </cell>
        </row>
        <row r="3475">
          <cell r="A3475">
            <v>33130302200</v>
          </cell>
          <cell r="B3475" t="str">
            <v>子宫动脉结扎术</v>
          </cell>
        </row>
        <row r="3475">
          <cell r="E3475" t="str">
            <v>次</v>
          </cell>
          <cell r="F3475">
            <v>466</v>
          </cell>
          <cell r="G3475">
            <v>412</v>
          </cell>
          <cell r="H3475">
            <v>379</v>
          </cell>
        </row>
        <row r="3476">
          <cell r="A3476">
            <v>33130302201</v>
          </cell>
          <cell r="B3476" t="str">
            <v>子宫骶韧带切断术</v>
          </cell>
        </row>
        <row r="3476">
          <cell r="E3476" t="str">
            <v>次</v>
          </cell>
          <cell r="F3476">
            <v>350</v>
          </cell>
          <cell r="G3476">
            <v>310</v>
          </cell>
          <cell r="H3476">
            <v>285</v>
          </cell>
        </row>
        <row r="3477">
          <cell r="A3477">
            <v>33130302300</v>
          </cell>
          <cell r="B3477" t="str">
            <v>子宫悬吊术</v>
          </cell>
        </row>
        <row r="3477">
          <cell r="D3477" t="str">
            <v>悬吊材料</v>
          </cell>
          <cell r="E3477" t="str">
            <v>次</v>
          </cell>
          <cell r="F3477">
            <v>1377</v>
          </cell>
          <cell r="G3477">
            <v>1244</v>
          </cell>
          <cell r="H3477">
            <v>1131</v>
          </cell>
        </row>
        <row r="3478">
          <cell r="A3478">
            <v>33130302301</v>
          </cell>
          <cell r="B3478" t="str">
            <v>宫颈悬吊术</v>
          </cell>
        </row>
        <row r="3478">
          <cell r="D3478" t="str">
            <v>悬吊材料</v>
          </cell>
          <cell r="E3478" t="str">
            <v>次</v>
          </cell>
          <cell r="F3478">
            <v>1035</v>
          </cell>
          <cell r="G3478">
            <v>935</v>
          </cell>
          <cell r="H3478">
            <v>850</v>
          </cell>
        </row>
        <row r="3479">
          <cell r="A3479">
            <v>33130302302</v>
          </cell>
          <cell r="B3479" t="str">
            <v>阴道吊带术</v>
          </cell>
        </row>
        <row r="3479">
          <cell r="D3479" t="str">
            <v>悬吊材料</v>
          </cell>
          <cell r="E3479" t="str">
            <v>次</v>
          </cell>
          <cell r="F3479">
            <v>1035</v>
          </cell>
          <cell r="G3479">
            <v>935</v>
          </cell>
          <cell r="H3479">
            <v>850</v>
          </cell>
        </row>
        <row r="3480">
          <cell r="A3480">
            <v>33130302303</v>
          </cell>
          <cell r="B3480" t="str">
            <v>阴道残端悬吊术</v>
          </cell>
        </row>
        <row r="3480">
          <cell r="D3480" t="str">
            <v>悬吊材料</v>
          </cell>
          <cell r="E3480" t="str">
            <v>次</v>
          </cell>
          <cell r="F3480">
            <v>1080</v>
          </cell>
          <cell r="G3480">
            <v>975</v>
          </cell>
          <cell r="H3480">
            <v>885</v>
          </cell>
        </row>
        <row r="3481">
          <cell r="A3481">
            <v>33130302500</v>
          </cell>
          <cell r="B3481" t="str">
            <v>盆腔巨大肿瘤切除术</v>
          </cell>
        </row>
        <row r="3481">
          <cell r="E3481" t="str">
            <v>次</v>
          </cell>
          <cell r="F3481">
            <v>2387</v>
          </cell>
          <cell r="G3481">
            <v>2161</v>
          </cell>
          <cell r="H3481">
            <v>1955</v>
          </cell>
        </row>
        <row r="3482">
          <cell r="A3482">
            <v>33130302600</v>
          </cell>
          <cell r="B3482" t="str">
            <v>阔韧带内肿瘤切除术</v>
          </cell>
        </row>
        <row r="3482">
          <cell r="E3482" t="str">
            <v>次</v>
          </cell>
          <cell r="F3482">
            <v>2627</v>
          </cell>
          <cell r="G3482">
            <v>2387</v>
          </cell>
          <cell r="H3482">
            <v>2141</v>
          </cell>
        </row>
        <row r="3483">
          <cell r="A3483">
            <v>33130302700</v>
          </cell>
          <cell r="B3483" t="str">
            <v>子宫内膜去除术</v>
          </cell>
        </row>
        <row r="3483">
          <cell r="E3483" t="str">
            <v>次</v>
          </cell>
          <cell r="F3483">
            <v>3205</v>
          </cell>
          <cell r="G3483">
            <v>2906</v>
          </cell>
          <cell r="H3483">
            <v>2627</v>
          </cell>
        </row>
        <row r="3484">
          <cell r="A3484">
            <v>33130302701</v>
          </cell>
          <cell r="B3484" t="str">
            <v>子宫内异症电凝术</v>
          </cell>
        </row>
        <row r="3484">
          <cell r="E3484" t="str">
            <v>次</v>
          </cell>
          <cell r="F3484">
            <v>2410</v>
          </cell>
          <cell r="G3484">
            <v>2185</v>
          </cell>
          <cell r="H3484">
            <v>1975</v>
          </cell>
        </row>
        <row r="3485">
          <cell r="A3485">
            <v>33130302702</v>
          </cell>
          <cell r="B3485" t="str">
            <v>子宫内膜去除术（微波手术）</v>
          </cell>
        </row>
        <row r="3485">
          <cell r="E3485" t="str">
            <v>次</v>
          </cell>
          <cell r="F3485">
            <v>3604</v>
          </cell>
          <cell r="G3485">
            <v>3243.6</v>
          </cell>
          <cell r="H3485">
            <v>2919.24</v>
          </cell>
        </row>
        <row r="3486">
          <cell r="A3486">
            <v>33130302703</v>
          </cell>
          <cell r="B3486" t="str">
            <v>子宫内膜去除术（射频消融手术）</v>
          </cell>
        </row>
        <row r="3486">
          <cell r="E3486" t="str">
            <v>次</v>
          </cell>
          <cell r="F3486">
            <v>3604</v>
          </cell>
          <cell r="G3486">
            <v>3243.6</v>
          </cell>
          <cell r="H3486">
            <v>2919.24</v>
          </cell>
        </row>
        <row r="3487">
          <cell r="A3487">
            <v>33130302800</v>
          </cell>
          <cell r="B3487" t="str">
            <v>根治性宫颈切除术</v>
          </cell>
          <cell r="C3487" t="str">
            <v>含盆腔淋巴结清扫、卵巢动静脉高位结扎术，含宫颈再造</v>
          </cell>
        </row>
        <row r="3487">
          <cell r="E3487" t="str">
            <v>次</v>
          </cell>
          <cell r="F3487">
            <v>9829</v>
          </cell>
          <cell r="G3487">
            <v>8938</v>
          </cell>
          <cell r="H3487">
            <v>8047</v>
          </cell>
        </row>
        <row r="3488">
          <cell r="A3488">
            <v>33130302900</v>
          </cell>
          <cell r="B3488" t="str">
            <v>粘膜下子宫肌瘤圈套术</v>
          </cell>
        </row>
        <row r="3488">
          <cell r="E3488" t="str">
            <v>次</v>
          </cell>
          <cell r="F3488">
            <v>1829</v>
          </cell>
          <cell r="G3488">
            <v>1662</v>
          </cell>
          <cell r="H3488">
            <v>1496</v>
          </cell>
        </row>
        <row r="3489">
          <cell r="A3489">
            <v>33130303100</v>
          </cell>
          <cell r="B3489" t="str">
            <v>弥漫性子宫腺肌病灶剔除术</v>
          </cell>
          <cell r="C3489" t="str">
            <v>纵行剖开子宫肌壁，剔除弥漫性病灶，多层缝合，保留肌层一定厚度，重塑子宫</v>
          </cell>
        </row>
        <row r="3489">
          <cell r="E3489" t="str">
            <v>次</v>
          </cell>
          <cell r="F3489">
            <v>3350</v>
          </cell>
          <cell r="G3489">
            <v>3015</v>
          </cell>
          <cell r="H3489">
            <v>2714</v>
          </cell>
        </row>
        <row r="3490">
          <cell r="A3490">
            <v>331304</v>
          </cell>
          <cell r="B3490" t="str">
            <v>阴道手术</v>
          </cell>
        </row>
        <row r="3490">
          <cell r="D3490" t="str">
            <v>扩张用模具</v>
          </cell>
        </row>
        <row r="3491">
          <cell r="A3491">
            <v>33130400100</v>
          </cell>
          <cell r="B3491" t="str">
            <v>阴道异物取出术</v>
          </cell>
        </row>
        <row r="3491">
          <cell r="E3491" t="str">
            <v>次</v>
          </cell>
          <cell r="F3491">
            <v>366</v>
          </cell>
          <cell r="G3491">
            <v>333</v>
          </cell>
          <cell r="H3491">
            <v>299</v>
          </cell>
        </row>
        <row r="3492">
          <cell r="A3492">
            <v>33130400101</v>
          </cell>
          <cell r="B3492" t="str">
            <v>直肠异物取出术</v>
          </cell>
        </row>
        <row r="3492">
          <cell r="E3492" t="str">
            <v>次</v>
          </cell>
          <cell r="F3492">
            <v>275</v>
          </cell>
          <cell r="G3492">
            <v>250</v>
          </cell>
          <cell r="H3492">
            <v>225</v>
          </cell>
        </row>
        <row r="3493">
          <cell r="A3493">
            <v>33130400102</v>
          </cell>
          <cell r="B3493" t="str">
            <v>宫腔内异物取出术</v>
          </cell>
        </row>
        <row r="3493">
          <cell r="E3493" t="str">
            <v>次</v>
          </cell>
          <cell r="F3493">
            <v>275</v>
          </cell>
          <cell r="G3493">
            <v>250</v>
          </cell>
          <cell r="H3493">
            <v>225</v>
          </cell>
        </row>
        <row r="3494">
          <cell r="A3494">
            <v>33130400200</v>
          </cell>
          <cell r="B3494" t="str">
            <v>阴道裂伤缝合术</v>
          </cell>
        </row>
        <row r="3494">
          <cell r="E3494" t="str">
            <v>次</v>
          </cell>
          <cell r="F3494">
            <v>622</v>
          </cell>
          <cell r="G3494">
            <v>560</v>
          </cell>
          <cell r="H3494">
            <v>504</v>
          </cell>
        </row>
        <row r="3495">
          <cell r="A3495">
            <v>33130400300</v>
          </cell>
          <cell r="B3495" t="str">
            <v>阴道扩张术</v>
          </cell>
        </row>
        <row r="3495">
          <cell r="E3495" t="str">
            <v>次</v>
          </cell>
          <cell r="F3495">
            <v>135</v>
          </cell>
          <cell r="G3495">
            <v>125</v>
          </cell>
          <cell r="H3495">
            <v>115</v>
          </cell>
        </row>
        <row r="3496">
          <cell r="A3496">
            <v>33130400400</v>
          </cell>
          <cell r="B3496" t="str">
            <v>阴道疤痕切除术</v>
          </cell>
        </row>
        <row r="3496">
          <cell r="E3496" t="str">
            <v>次</v>
          </cell>
          <cell r="F3496">
            <v>622</v>
          </cell>
          <cell r="G3496">
            <v>560</v>
          </cell>
          <cell r="H3496">
            <v>504</v>
          </cell>
        </row>
        <row r="3497">
          <cell r="A3497">
            <v>33130400401</v>
          </cell>
          <cell r="B3497" t="str">
            <v>阴道壁肉芽切除术</v>
          </cell>
        </row>
        <row r="3497">
          <cell r="E3497" t="str">
            <v>次</v>
          </cell>
          <cell r="F3497">
            <v>220</v>
          </cell>
          <cell r="G3497">
            <v>200</v>
          </cell>
          <cell r="H3497">
            <v>180</v>
          </cell>
        </row>
        <row r="3498">
          <cell r="A3498">
            <v>33130400500</v>
          </cell>
          <cell r="B3498" t="str">
            <v>阴道横纵膈切开术</v>
          </cell>
        </row>
        <row r="3498">
          <cell r="E3498" t="str">
            <v>次</v>
          </cell>
          <cell r="F3498">
            <v>622</v>
          </cell>
          <cell r="G3498">
            <v>560</v>
          </cell>
          <cell r="H3498">
            <v>504</v>
          </cell>
        </row>
        <row r="3499">
          <cell r="A3499">
            <v>33130400600</v>
          </cell>
          <cell r="B3499" t="str">
            <v>阴道闭锁切开术</v>
          </cell>
          <cell r="C3499" t="str">
            <v>不含植皮</v>
          </cell>
        </row>
        <row r="3499">
          <cell r="E3499" t="str">
            <v>次</v>
          </cell>
          <cell r="F3499">
            <v>1235</v>
          </cell>
          <cell r="G3499">
            <v>1125</v>
          </cell>
          <cell r="H3499">
            <v>1010</v>
          </cell>
        </row>
        <row r="3500">
          <cell r="A3500">
            <v>33130400700</v>
          </cell>
          <cell r="B3500" t="str">
            <v>阴道良性肿物切除术</v>
          </cell>
        </row>
        <row r="3500">
          <cell r="E3500" t="str">
            <v>次</v>
          </cell>
          <cell r="F3500">
            <v>1097</v>
          </cell>
          <cell r="G3500">
            <v>998</v>
          </cell>
          <cell r="H3500">
            <v>898</v>
          </cell>
        </row>
        <row r="3501">
          <cell r="A3501">
            <v>33130400701</v>
          </cell>
          <cell r="B3501" t="str">
            <v>阴道结节切除术</v>
          </cell>
        </row>
        <row r="3501">
          <cell r="E3501" t="str">
            <v>次</v>
          </cell>
          <cell r="F3501">
            <v>825</v>
          </cell>
          <cell r="G3501">
            <v>750</v>
          </cell>
          <cell r="H3501">
            <v>675</v>
          </cell>
        </row>
        <row r="3502">
          <cell r="A3502">
            <v>33130400702</v>
          </cell>
          <cell r="B3502" t="str">
            <v>阴道囊肿切除术</v>
          </cell>
        </row>
        <row r="3502">
          <cell r="E3502" t="str">
            <v>次</v>
          </cell>
          <cell r="F3502">
            <v>825</v>
          </cell>
          <cell r="G3502">
            <v>750</v>
          </cell>
          <cell r="H3502">
            <v>675</v>
          </cell>
        </row>
        <row r="3503">
          <cell r="A3503">
            <v>33130400800</v>
          </cell>
          <cell r="B3503" t="str">
            <v>阴道成形术</v>
          </cell>
          <cell r="C3503" t="str">
            <v>不含植皮、取乙状结肠(代阴道)等所有组织瓣切取</v>
          </cell>
        </row>
        <row r="3503">
          <cell r="E3503" t="str">
            <v>次</v>
          </cell>
          <cell r="F3503">
            <v>2474</v>
          </cell>
          <cell r="G3503">
            <v>2248</v>
          </cell>
          <cell r="H3503">
            <v>2022</v>
          </cell>
        </row>
        <row r="3504">
          <cell r="A3504">
            <v>33130400801</v>
          </cell>
          <cell r="B3504" t="str">
            <v>复杂性尿瘘修补术</v>
          </cell>
        </row>
        <row r="3504">
          <cell r="E3504" t="str">
            <v>次</v>
          </cell>
          <cell r="F3504">
            <v>1785</v>
          </cell>
          <cell r="G3504">
            <v>1625</v>
          </cell>
          <cell r="H3504">
            <v>1460</v>
          </cell>
        </row>
        <row r="3505">
          <cell r="A3505">
            <v>33130400900</v>
          </cell>
          <cell r="B3505" t="str">
            <v>阴道直肠瘘修补术</v>
          </cell>
        </row>
        <row r="3505">
          <cell r="E3505" t="str">
            <v>次</v>
          </cell>
          <cell r="F3505">
            <v>2228</v>
          </cell>
          <cell r="G3505">
            <v>2028</v>
          </cell>
          <cell r="H3505">
            <v>1829</v>
          </cell>
        </row>
        <row r="3506">
          <cell r="A3506">
            <v>33130401000</v>
          </cell>
          <cell r="B3506" t="str">
            <v>阴道壁血肿切开术</v>
          </cell>
        </row>
        <row r="3506">
          <cell r="E3506" t="str">
            <v>次</v>
          </cell>
          <cell r="F3506">
            <v>1277</v>
          </cell>
          <cell r="G3506">
            <v>1164</v>
          </cell>
          <cell r="H3506">
            <v>1044</v>
          </cell>
        </row>
        <row r="3507">
          <cell r="A3507">
            <v>33130401100</v>
          </cell>
          <cell r="B3507" t="str">
            <v>阴道修补术</v>
          </cell>
        </row>
        <row r="3507">
          <cell r="E3507" t="str">
            <v>次</v>
          </cell>
          <cell r="F3507">
            <v>1097</v>
          </cell>
          <cell r="G3507">
            <v>998</v>
          </cell>
          <cell r="H3507">
            <v>898</v>
          </cell>
        </row>
        <row r="3508">
          <cell r="A3508">
            <v>33130401200</v>
          </cell>
          <cell r="B3508" t="str">
            <v>阴道中隔成形术</v>
          </cell>
        </row>
        <row r="3508">
          <cell r="E3508" t="str">
            <v>次</v>
          </cell>
          <cell r="F3508">
            <v>1463</v>
          </cell>
          <cell r="G3508">
            <v>1330</v>
          </cell>
          <cell r="H3508">
            <v>1197</v>
          </cell>
        </row>
        <row r="3509">
          <cell r="A3509">
            <v>33130401300</v>
          </cell>
          <cell r="B3509" t="str">
            <v>后穹窿损伤缝合术</v>
          </cell>
        </row>
        <row r="3509">
          <cell r="E3509" t="str">
            <v>次</v>
          </cell>
          <cell r="F3509">
            <v>726</v>
          </cell>
          <cell r="G3509">
            <v>653.4</v>
          </cell>
          <cell r="H3509">
            <v>588.06</v>
          </cell>
        </row>
        <row r="3510">
          <cell r="A3510">
            <v>33130401301</v>
          </cell>
          <cell r="B3510" t="str">
            <v>阴道后穹窿切开引流术</v>
          </cell>
        </row>
        <row r="3510">
          <cell r="E3510" t="str">
            <v>次</v>
          </cell>
          <cell r="F3510">
            <v>726</v>
          </cell>
          <cell r="G3510">
            <v>653.4</v>
          </cell>
          <cell r="H3510">
            <v>588.06</v>
          </cell>
        </row>
        <row r="3511">
          <cell r="A3511">
            <v>33130401400</v>
          </cell>
          <cell r="B3511" t="str">
            <v>阴道缩紧术</v>
          </cell>
        </row>
        <row r="3511">
          <cell r="E3511" t="str">
            <v>次</v>
          </cell>
          <cell r="F3511">
            <v>2740</v>
          </cell>
          <cell r="G3511">
            <v>2494</v>
          </cell>
          <cell r="H3511">
            <v>2248</v>
          </cell>
        </row>
        <row r="3512">
          <cell r="A3512">
            <v>33130401500</v>
          </cell>
          <cell r="B3512" t="str">
            <v>阴道癌根治术</v>
          </cell>
          <cell r="C3512" t="str">
            <v>含子宫、全阴道切除</v>
          </cell>
        </row>
        <row r="3512">
          <cell r="E3512" t="str">
            <v>次</v>
          </cell>
          <cell r="F3512">
            <v>7315</v>
          </cell>
          <cell r="G3512">
            <v>6650</v>
          </cell>
          <cell r="H3512">
            <v>5985</v>
          </cell>
        </row>
        <row r="3513">
          <cell r="A3513">
            <v>331305</v>
          </cell>
          <cell r="B3513" t="str">
            <v>外阴手术</v>
          </cell>
        </row>
        <row r="3514">
          <cell r="A3514">
            <v>33130500100</v>
          </cell>
          <cell r="B3514" t="str">
            <v>外阴损伤缝合术</v>
          </cell>
        </row>
        <row r="3514">
          <cell r="E3514" t="str">
            <v>次</v>
          </cell>
          <cell r="F3514">
            <v>545</v>
          </cell>
          <cell r="G3514">
            <v>499</v>
          </cell>
          <cell r="H3514">
            <v>446</v>
          </cell>
        </row>
        <row r="3515">
          <cell r="A3515">
            <v>33130500101</v>
          </cell>
          <cell r="B3515" t="str">
            <v>阴唇粘连分离术</v>
          </cell>
        </row>
        <row r="3515">
          <cell r="E3515" t="str">
            <v>次</v>
          </cell>
          <cell r="F3515">
            <v>40</v>
          </cell>
          <cell r="G3515">
            <v>40</v>
          </cell>
          <cell r="H3515">
            <v>40</v>
          </cell>
        </row>
        <row r="3516">
          <cell r="A3516">
            <v>33130500102</v>
          </cell>
          <cell r="B3516" t="str">
            <v>先天性阴唇粘连分离术加收</v>
          </cell>
        </row>
        <row r="3516">
          <cell r="E3516" t="str">
            <v>次</v>
          </cell>
          <cell r="F3516">
            <v>220</v>
          </cell>
          <cell r="G3516">
            <v>220</v>
          </cell>
          <cell r="H3516">
            <v>220</v>
          </cell>
        </row>
        <row r="3517">
          <cell r="A3517">
            <v>33130500200</v>
          </cell>
          <cell r="B3517" t="str">
            <v>陈旧性会阴裂伤修补术</v>
          </cell>
        </row>
        <row r="3517">
          <cell r="E3517" t="str">
            <v>次</v>
          </cell>
          <cell r="F3517">
            <v>732</v>
          </cell>
          <cell r="G3517">
            <v>665</v>
          </cell>
          <cell r="H3517">
            <v>599</v>
          </cell>
        </row>
        <row r="3518">
          <cell r="A3518">
            <v>33130500300</v>
          </cell>
          <cell r="B3518" t="str">
            <v>陈旧性会阴Ⅲ度裂伤缝合术</v>
          </cell>
          <cell r="C3518" t="str">
            <v>含肛门括约肌及直肠裂伤</v>
          </cell>
        </row>
        <row r="3518">
          <cell r="E3518" t="str">
            <v>次</v>
          </cell>
          <cell r="F3518">
            <v>1375</v>
          </cell>
          <cell r="G3518">
            <v>1250</v>
          </cell>
          <cell r="H3518">
            <v>1125</v>
          </cell>
        </row>
        <row r="3519">
          <cell r="A3519">
            <v>33130500400</v>
          </cell>
          <cell r="B3519" t="str">
            <v>外阴脓肿切开引流术</v>
          </cell>
        </row>
        <row r="3519">
          <cell r="E3519" t="str">
            <v>次</v>
          </cell>
          <cell r="F3519">
            <v>479</v>
          </cell>
          <cell r="G3519">
            <v>432.25</v>
          </cell>
          <cell r="H3519">
            <v>379.05</v>
          </cell>
        </row>
        <row r="3520">
          <cell r="A3520">
            <v>33130500401</v>
          </cell>
          <cell r="B3520" t="str">
            <v>外阴血肿切开引流术</v>
          </cell>
        </row>
        <row r="3520">
          <cell r="E3520" t="str">
            <v>次</v>
          </cell>
          <cell r="F3520">
            <v>360</v>
          </cell>
          <cell r="G3520">
            <v>325</v>
          </cell>
          <cell r="H3520">
            <v>285</v>
          </cell>
        </row>
        <row r="3521">
          <cell r="A3521">
            <v>33130500500</v>
          </cell>
          <cell r="B3521" t="str">
            <v>外阴良性肿物切除术</v>
          </cell>
          <cell r="C3521" t="str">
            <v>指肿瘤、囊肿、赘生物</v>
          </cell>
        </row>
        <row r="3521">
          <cell r="E3521" t="str">
            <v>次</v>
          </cell>
          <cell r="F3521">
            <v>545.3</v>
          </cell>
          <cell r="G3521">
            <v>499</v>
          </cell>
          <cell r="H3521">
            <v>446</v>
          </cell>
        </row>
        <row r="3522">
          <cell r="A3522">
            <v>33130500600</v>
          </cell>
          <cell r="B3522" t="str">
            <v>阴蒂肥大整复术</v>
          </cell>
        </row>
        <row r="3522">
          <cell r="E3522" t="str">
            <v>次</v>
          </cell>
          <cell r="F3522">
            <v>812</v>
          </cell>
          <cell r="G3522">
            <v>730.8</v>
          </cell>
          <cell r="H3522">
            <v>657.72</v>
          </cell>
        </row>
        <row r="3523">
          <cell r="A3523">
            <v>33130500700</v>
          </cell>
          <cell r="B3523" t="str">
            <v>阴蒂短缩成型术</v>
          </cell>
        </row>
        <row r="3523">
          <cell r="E3523" t="str">
            <v>次</v>
          </cell>
          <cell r="F3523">
            <v>812</v>
          </cell>
          <cell r="G3523">
            <v>730.8</v>
          </cell>
          <cell r="H3523">
            <v>657.72</v>
          </cell>
        </row>
        <row r="3524">
          <cell r="A3524">
            <v>33130500800</v>
          </cell>
          <cell r="B3524" t="str">
            <v>单纯性外阴切除术</v>
          </cell>
        </row>
        <row r="3524">
          <cell r="E3524" t="str">
            <v>次</v>
          </cell>
          <cell r="F3524">
            <v>1463</v>
          </cell>
          <cell r="G3524">
            <v>1330</v>
          </cell>
          <cell r="H3524">
            <v>1197</v>
          </cell>
        </row>
        <row r="3525">
          <cell r="A3525">
            <v>33130500900</v>
          </cell>
          <cell r="B3525" t="str">
            <v>外阴局部扩大切除术</v>
          </cell>
        </row>
        <row r="3525">
          <cell r="E3525" t="str">
            <v>次</v>
          </cell>
          <cell r="F3525">
            <v>1643</v>
          </cell>
          <cell r="G3525">
            <v>1496</v>
          </cell>
          <cell r="H3525">
            <v>1343</v>
          </cell>
        </row>
        <row r="3526">
          <cell r="A3526">
            <v>33130501000</v>
          </cell>
          <cell r="B3526" t="str">
            <v>外阴广泛切除+淋巴结清除术</v>
          </cell>
          <cell r="C3526" t="str">
            <v>含腹股沟淋巴、股深淋巴、盆、腹腔淋巴结清除术</v>
          </cell>
        </row>
        <row r="3526">
          <cell r="E3526" t="str">
            <v>次</v>
          </cell>
          <cell r="F3526">
            <v>4096</v>
          </cell>
          <cell r="G3526">
            <v>3724</v>
          </cell>
          <cell r="H3526">
            <v>3352</v>
          </cell>
        </row>
        <row r="3527">
          <cell r="A3527">
            <v>33130501200</v>
          </cell>
          <cell r="B3527" t="str">
            <v>前庭大腺囊肿造口术</v>
          </cell>
          <cell r="C3527" t="str">
            <v>含脓肿切开引流术</v>
          </cell>
        </row>
        <row r="3527">
          <cell r="E3527" t="str">
            <v>次</v>
          </cell>
          <cell r="F3527">
            <v>366</v>
          </cell>
          <cell r="G3527">
            <v>333</v>
          </cell>
          <cell r="H3527">
            <v>299</v>
          </cell>
        </row>
        <row r="3528">
          <cell r="A3528">
            <v>33130501300</v>
          </cell>
          <cell r="B3528" t="str">
            <v>前庭大腺囊肿切除术</v>
          </cell>
        </row>
        <row r="3528">
          <cell r="E3528" t="str">
            <v>次</v>
          </cell>
          <cell r="F3528">
            <v>366</v>
          </cell>
          <cell r="G3528">
            <v>333</v>
          </cell>
          <cell r="H3528">
            <v>299</v>
          </cell>
        </row>
        <row r="3529">
          <cell r="A3529">
            <v>33130501400</v>
          </cell>
          <cell r="B3529" t="str">
            <v>处女膜切开术</v>
          </cell>
        </row>
        <row r="3529">
          <cell r="E3529" t="str">
            <v>次</v>
          </cell>
          <cell r="F3529">
            <v>366</v>
          </cell>
          <cell r="G3529">
            <v>333</v>
          </cell>
          <cell r="H3529">
            <v>299</v>
          </cell>
        </row>
        <row r="3530">
          <cell r="A3530">
            <v>331306</v>
          </cell>
          <cell r="B3530" t="str">
            <v>女性生殖器官其他手术</v>
          </cell>
        </row>
        <row r="3531">
          <cell r="A3531">
            <v>33130600200</v>
          </cell>
          <cell r="B3531" t="str">
            <v>经腹腔镜盆腔粘连分离术</v>
          </cell>
        </row>
        <row r="3531">
          <cell r="E3531" t="str">
            <v>次</v>
          </cell>
          <cell r="F3531">
            <v>2660</v>
          </cell>
          <cell r="G3531">
            <v>2421</v>
          </cell>
          <cell r="H3531">
            <v>2181</v>
          </cell>
        </row>
        <row r="3532">
          <cell r="A3532">
            <v>33130600300</v>
          </cell>
          <cell r="B3532" t="str">
            <v>宫腔探查术</v>
          </cell>
          <cell r="C3532" t="str">
            <v>含宫腔镜检查、活检；不含宫旁阻滞麻醉</v>
          </cell>
        </row>
        <row r="3532">
          <cell r="E3532" t="str">
            <v>次</v>
          </cell>
          <cell r="F3532">
            <v>271</v>
          </cell>
          <cell r="G3532">
            <v>243.9</v>
          </cell>
          <cell r="H3532">
            <v>219.51</v>
          </cell>
        </row>
        <row r="3533">
          <cell r="A3533">
            <v>33130600301</v>
          </cell>
          <cell r="B3533" t="str">
            <v>幼女阴道异物诊治</v>
          </cell>
          <cell r="C3533" t="str">
            <v>含宫腔镜检查</v>
          </cell>
        </row>
        <row r="3533">
          <cell r="E3533" t="str">
            <v>次</v>
          </cell>
          <cell r="F3533">
            <v>271</v>
          </cell>
          <cell r="G3533">
            <v>243.9</v>
          </cell>
          <cell r="H3533">
            <v>219.51</v>
          </cell>
        </row>
        <row r="3534">
          <cell r="A3534">
            <v>33130600400</v>
          </cell>
          <cell r="B3534" t="str">
            <v>经宫腔镜取环术</v>
          </cell>
          <cell r="C3534" t="str">
            <v>不含术中B超监视</v>
          </cell>
        </row>
        <row r="3534">
          <cell r="E3534" t="str">
            <v>次</v>
          </cell>
          <cell r="F3534">
            <v>1463</v>
          </cell>
          <cell r="G3534">
            <v>1330</v>
          </cell>
          <cell r="H3534">
            <v>1197</v>
          </cell>
        </row>
        <row r="3535">
          <cell r="A3535">
            <v>33130600401</v>
          </cell>
          <cell r="B3535" t="str">
            <v>经内镜宫腔异物取出术</v>
          </cell>
          <cell r="C3535" t="str">
            <v>不含术中B超监视</v>
          </cell>
        </row>
        <row r="3535">
          <cell r="E3535" t="str">
            <v>次</v>
          </cell>
          <cell r="F3535">
            <v>1100</v>
          </cell>
          <cell r="G3535">
            <v>1000</v>
          </cell>
          <cell r="H3535">
            <v>900</v>
          </cell>
        </row>
        <row r="3536">
          <cell r="A3536">
            <v>33130600500</v>
          </cell>
          <cell r="B3536" t="str">
            <v>经宫腔镜输卵管插管术</v>
          </cell>
        </row>
        <row r="3536">
          <cell r="E3536" t="str">
            <v>次</v>
          </cell>
          <cell r="F3536">
            <v>1430</v>
          </cell>
          <cell r="G3536">
            <v>1300</v>
          </cell>
          <cell r="H3536">
            <v>1170</v>
          </cell>
        </row>
        <row r="3537">
          <cell r="A3537">
            <v>33130600600</v>
          </cell>
          <cell r="B3537" t="str">
            <v>经宫腔镜宫腔粘连分离术</v>
          </cell>
        </row>
        <row r="3537">
          <cell r="E3537" t="str">
            <v>次</v>
          </cell>
          <cell r="F3537">
            <v>1829</v>
          </cell>
          <cell r="G3537">
            <v>1663</v>
          </cell>
          <cell r="H3537">
            <v>1496</v>
          </cell>
        </row>
        <row r="3538">
          <cell r="A3538">
            <v>33130600700</v>
          </cell>
          <cell r="B3538" t="str">
            <v>经宫腔镜子宫纵隔切除术</v>
          </cell>
          <cell r="C3538" t="str">
            <v>不含术中B超监视</v>
          </cell>
        </row>
        <row r="3538">
          <cell r="E3538" t="str">
            <v>次</v>
          </cell>
          <cell r="F3538">
            <v>1829</v>
          </cell>
          <cell r="G3538">
            <v>1663</v>
          </cell>
          <cell r="H3538">
            <v>1496</v>
          </cell>
        </row>
        <row r="3539">
          <cell r="A3539">
            <v>33130600800</v>
          </cell>
          <cell r="B3539" t="str">
            <v>经宫腔镜子宫肌瘤切除术</v>
          </cell>
          <cell r="C3539" t="str">
            <v>不含术中B超监视</v>
          </cell>
        </row>
        <row r="3539">
          <cell r="E3539" t="str">
            <v>次</v>
          </cell>
          <cell r="F3539">
            <v>1980</v>
          </cell>
          <cell r="G3539">
            <v>1782</v>
          </cell>
          <cell r="H3539">
            <v>1604</v>
          </cell>
        </row>
        <row r="3540">
          <cell r="A3540">
            <v>33130600900</v>
          </cell>
          <cell r="B3540" t="str">
            <v>经宫腔镜子宫内膜剥离术</v>
          </cell>
          <cell r="C3540" t="str">
            <v>不含术中B超监视</v>
          </cell>
        </row>
        <row r="3540">
          <cell r="E3540" t="str">
            <v>次</v>
          </cell>
          <cell r="F3540">
            <v>1980</v>
          </cell>
          <cell r="G3540">
            <v>1782</v>
          </cell>
          <cell r="H3540">
            <v>1604</v>
          </cell>
        </row>
        <row r="3541">
          <cell r="A3541">
            <v>3314</v>
          </cell>
          <cell r="B3541" t="str">
            <v>14．产科手术与操作</v>
          </cell>
        </row>
        <row r="3541">
          <cell r="D3541" t="str">
            <v>特殊脐带夹</v>
          </cell>
        </row>
        <row r="3541">
          <cell r="I3541" t="str">
            <v>各类接生费不能同时计收</v>
          </cell>
        </row>
        <row r="3542">
          <cell r="A3542">
            <v>33140000100</v>
          </cell>
          <cell r="B3542" t="str">
            <v>人工破膜术</v>
          </cell>
        </row>
        <row r="3542">
          <cell r="E3542" t="str">
            <v>次</v>
          </cell>
          <cell r="F3542">
            <v>35</v>
          </cell>
          <cell r="G3542">
            <v>32</v>
          </cell>
          <cell r="H3542">
            <v>28</v>
          </cell>
        </row>
        <row r="3543">
          <cell r="A3543">
            <v>33140000200</v>
          </cell>
          <cell r="B3543" t="str">
            <v>单胎顺产接生</v>
          </cell>
          <cell r="C3543" t="str">
            <v>含产程观察，阴道或肛门检查，胎心监测及脐带处理、会阴裂伤修补及侧切</v>
          </cell>
        </row>
        <row r="3543">
          <cell r="E3543" t="str">
            <v>次</v>
          </cell>
          <cell r="F3543">
            <v>900</v>
          </cell>
          <cell r="G3543">
            <v>810</v>
          </cell>
          <cell r="H3543">
            <v>729</v>
          </cell>
        </row>
        <row r="3544">
          <cell r="A3544">
            <v>33140000300</v>
          </cell>
          <cell r="B3544" t="str">
            <v>双胎接生</v>
          </cell>
          <cell r="C3544" t="str">
            <v>含产程观察，阴道或肛门检查，胎心监测及脐带处理，会阴裂伤修补及侧切</v>
          </cell>
        </row>
        <row r="3544">
          <cell r="E3544" t="str">
            <v>次</v>
          </cell>
          <cell r="F3544">
            <v>1829</v>
          </cell>
          <cell r="G3544">
            <v>1663</v>
          </cell>
          <cell r="H3544">
            <v>1496</v>
          </cell>
        </row>
        <row r="3545">
          <cell r="A3545">
            <v>33140000400</v>
          </cell>
          <cell r="B3545" t="str">
            <v>多胎接生</v>
          </cell>
          <cell r="C3545" t="str">
            <v>含产程观察，阴道或肛门检查，胎心监测及脐带处理，会阴裂伤修补及侧切</v>
          </cell>
        </row>
        <row r="3545">
          <cell r="E3545" t="str">
            <v>次</v>
          </cell>
          <cell r="F3545">
            <v>2195</v>
          </cell>
          <cell r="G3545">
            <v>1995</v>
          </cell>
          <cell r="H3545">
            <v>1796</v>
          </cell>
        </row>
        <row r="3546">
          <cell r="A3546">
            <v>33140000500</v>
          </cell>
          <cell r="B3546" t="str">
            <v>死胎接生</v>
          </cell>
          <cell r="C3546" t="str">
            <v>含中期引产接生；不含死胎尸体分解及尸体处理</v>
          </cell>
        </row>
        <row r="3546">
          <cell r="E3546" t="str">
            <v>次</v>
          </cell>
          <cell r="F3546">
            <v>831</v>
          </cell>
          <cell r="G3546">
            <v>745</v>
          </cell>
          <cell r="H3546">
            <v>678</v>
          </cell>
        </row>
        <row r="3547">
          <cell r="A3547">
            <v>33140000600</v>
          </cell>
          <cell r="B3547" t="str">
            <v>各种死胎分解术</v>
          </cell>
          <cell r="C3547" t="str">
            <v>含穿颅术、断头术、锁骨切断术、碎胎术、内脏挖出术、头皮牵引术等</v>
          </cell>
        </row>
        <row r="3547">
          <cell r="E3547" t="str">
            <v>次</v>
          </cell>
          <cell r="F3547">
            <v>911</v>
          </cell>
          <cell r="G3547">
            <v>831</v>
          </cell>
          <cell r="H3547">
            <v>745</v>
          </cell>
        </row>
        <row r="3548">
          <cell r="A3548">
            <v>33140000700</v>
          </cell>
          <cell r="B3548" t="str">
            <v>难产接生</v>
          </cell>
          <cell r="C3548" t="str">
            <v>指臀位助产、臀位牵引、胎头吸引、胎头旋转、产钳助产。含产程观察，阴道或肛门检查，胎心监测及脐带处理，会阴裂伤修补及侧切</v>
          </cell>
        </row>
        <row r="3548">
          <cell r="E3548" t="str">
            <v>次</v>
          </cell>
          <cell r="F3548">
            <v>1829</v>
          </cell>
          <cell r="G3548">
            <v>1663</v>
          </cell>
          <cell r="H3548">
            <v>1496</v>
          </cell>
        </row>
        <row r="3549">
          <cell r="A3549">
            <v>33140000701</v>
          </cell>
          <cell r="B3549" t="str">
            <v>难产接生（两胎及以上）</v>
          </cell>
        </row>
        <row r="3549">
          <cell r="E3549" t="str">
            <v>次</v>
          </cell>
          <cell r="F3549">
            <v>2145</v>
          </cell>
          <cell r="G3549">
            <v>1950</v>
          </cell>
          <cell r="H3549">
            <v>1755</v>
          </cell>
        </row>
        <row r="3550">
          <cell r="A3550">
            <v>33140000800</v>
          </cell>
          <cell r="B3550" t="str">
            <v>外倒转术</v>
          </cell>
          <cell r="C3550" t="str">
            <v>含臀位及横位的外倒转</v>
          </cell>
        </row>
        <row r="3550">
          <cell r="E3550" t="str">
            <v>次</v>
          </cell>
          <cell r="F3550">
            <v>160</v>
          </cell>
          <cell r="G3550">
            <v>150</v>
          </cell>
          <cell r="H3550">
            <v>135</v>
          </cell>
        </row>
        <row r="3551">
          <cell r="A3551">
            <v>33140000900</v>
          </cell>
          <cell r="B3551" t="str">
            <v>内倒转术</v>
          </cell>
        </row>
        <row r="3551">
          <cell r="E3551" t="str">
            <v>次</v>
          </cell>
          <cell r="F3551">
            <v>366</v>
          </cell>
          <cell r="G3551">
            <v>333</v>
          </cell>
          <cell r="H3551">
            <v>299</v>
          </cell>
        </row>
        <row r="3552">
          <cell r="A3552">
            <v>33140001100</v>
          </cell>
          <cell r="B3552" t="str">
            <v>脐带还纳术</v>
          </cell>
        </row>
        <row r="3552">
          <cell r="E3552" t="str">
            <v>次</v>
          </cell>
          <cell r="F3552">
            <v>121</v>
          </cell>
          <cell r="G3552">
            <v>108.9</v>
          </cell>
          <cell r="H3552">
            <v>98.01</v>
          </cell>
        </row>
        <row r="3553">
          <cell r="A3553">
            <v>33140001200</v>
          </cell>
          <cell r="B3553" t="str">
            <v>剖宫产术</v>
          </cell>
        </row>
        <row r="3553">
          <cell r="E3553" t="str">
            <v>次</v>
          </cell>
          <cell r="F3553">
            <v>1670</v>
          </cell>
          <cell r="G3553">
            <v>1503</v>
          </cell>
          <cell r="H3553">
            <v>1353</v>
          </cell>
        </row>
        <row r="3554">
          <cell r="A3554">
            <v>33140001201</v>
          </cell>
          <cell r="B3554" t="str">
            <v>剖宫产术（两胎及以上）</v>
          </cell>
        </row>
        <row r="3554">
          <cell r="E3554" t="str">
            <v>次</v>
          </cell>
          <cell r="F3554">
            <v>2232</v>
          </cell>
          <cell r="G3554">
            <v>2009</v>
          </cell>
          <cell r="H3554">
            <v>1808</v>
          </cell>
        </row>
        <row r="3555">
          <cell r="A3555">
            <v>33140001500</v>
          </cell>
          <cell r="B3555" t="str">
            <v>二次剖宫产术</v>
          </cell>
          <cell r="C3555" t="str">
            <v>含腹部疤痕剔除术</v>
          </cell>
        </row>
        <row r="3555">
          <cell r="E3555" t="str">
            <v>次</v>
          </cell>
          <cell r="F3555">
            <v>2282</v>
          </cell>
          <cell r="G3555">
            <v>2054</v>
          </cell>
          <cell r="H3555">
            <v>1849</v>
          </cell>
        </row>
        <row r="3556">
          <cell r="A3556">
            <v>33140001501</v>
          </cell>
          <cell r="B3556" t="str">
            <v>二次剖宫产术(两胎及以上)</v>
          </cell>
        </row>
        <row r="3556">
          <cell r="E3556" t="str">
            <v>次</v>
          </cell>
          <cell r="F3556">
            <v>3215</v>
          </cell>
          <cell r="G3556">
            <v>2925</v>
          </cell>
          <cell r="H3556">
            <v>2630</v>
          </cell>
        </row>
        <row r="3557">
          <cell r="A3557">
            <v>33140001600</v>
          </cell>
          <cell r="B3557" t="str">
            <v>腹腔妊娠取胎术</v>
          </cell>
        </row>
        <row r="3557">
          <cell r="E3557" t="str">
            <v>次</v>
          </cell>
          <cell r="F3557">
            <v>2145</v>
          </cell>
          <cell r="G3557">
            <v>1950</v>
          </cell>
          <cell r="H3557">
            <v>1755</v>
          </cell>
        </row>
        <row r="3558">
          <cell r="A3558">
            <v>33140001700</v>
          </cell>
          <cell r="B3558" t="str">
            <v>选择性减胎术</v>
          </cell>
        </row>
        <row r="3558">
          <cell r="E3558" t="str">
            <v>每胎</v>
          </cell>
          <cell r="F3558">
            <v>1035</v>
          </cell>
          <cell r="G3558">
            <v>935</v>
          </cell>
          <cell r="H3558">
            <v>850</v>
          </cell>
        </row>
        <row r="3559">
          <cell r="A3559">
            <v>33140001800</v>
          </cell>
          <cell r="B3559" t="str">
            <v>子宫颈裂伤修补术</v>
          </cell>
          <cell r="C3559" t="str">
            <v>指产时宫颈裂伤</v>
          </cell>
        </row>
        <row r="3559">
          <cell r="E3559" t="str">
            <v>次</v>
          </cell>
          <cell r="F3559">
            <v>689</v>
          </cell>
          <cell r="G3559">
            <v>632</v>
          </cell>
          <cell r="H3559">
            <v>565</v>
          </cell>
        </row>
        <row r="3560">
          <cell r="A3560">
            <v>33140001801</v>
          </cell>
          <cell r="B3560" t="str">
            <v>子宫颈裂伤修补术（陈旧性）</v>
          </cell>
        </row>
        <row r="3560">
          <cell r="E3560" t="str">
            <v>次</v>
          </cell>
          <cell r="F3560">
            <v>650</v>
          </cell>
          <cell r="G3560">
            <v>600</v>
          </cell>
          <cell r="H3560">
            <v>550</v>
          </cell>
        </row>
        <row r="3561">
          <cell r="A3561">
            <v>33140001900</v>
          </cell>
          <cell r="B3561" t="str">
            <v>子宫颈管环扎术          (Mc-Donald)</v>
          </cell>
          <cell r="C3561" t="str">
            <v>指孕期手术</v>
          </cell>
        </row>
        <row r="3561">
          <cell r="E3561" t="str">
            <v>次</v>
          </cell>
          <cell r="F3561">
            <v>545</v>
          </cell>
          <cell r="G3561">
            <v>499</v>
          </cell>
          <cell r="H3561">
            <v>446</v>
          </cell>
        </row>
        <row r="3562">
          <cell r="A3562">
            <v>33140002000</v>
          </cell>
          <cell r="B3562" t="str">
            <v>剖宫产术后再次妊娠阴道分娩</v>
          </cell>
          <cell r="C3562" t="str">
            <v>指剖宫产术后再次妊娠行阴道分娩。全面评估孕妇和胎儿情况，严密观察产程进展，平产或难产接生，产后严密观察2小时，及时处理突发状况。包含产程观察、阴道检查或肛门检查，胎心监测及脐带处理，会阴裂伤修补及侧切</v>
          </cell>
        </row>
        <row r="3562">
          <cell r="E3562" t="str">
            <v>次</v>
          </cell>
          <cell r="F3562">
            <v>2900</v>
          </cell>
          <cell r="G3562">
            <v>2610</v>
          </cell>
          <cell r="H3562">
            <v>2349</v>
          </cell>
        </row>
        <row r="3563">
          <cell r="A3563">
            <v>33140002100</v>
          </cell>
          <cell r="B3563" t="str">
            <v>产时宫外手术加收</v>
          </cell>
          <cell r="C3563" t="str">
            <v>指分娩时在不阻断脐带血流维持胎儿-胎盘循环的状态下对胎儿实施手术治疗的技术。在剖宫产将胎儿部分或完全娩出子宫时，通过松弛子宫并行宫腔持续灌注方法维持胎儿脐带的血液循环下，将胎儿肿块或先天性缺陷进行部分或完全手术治疗</v>
          </cell>
        </row>
        <row r="3563">
          <cell r="E3563" t="str">
            <v>次</v>
          </cell>
          <cell r="F3563">
            <v>1700</v>
          </cell>
          <cell r="G3563">
            <v>1700</v>
          </cell>
          <cell r="H3563">
            <v>1700</v>
          </cell>
        </row>
        <row r="3564">
          <cell r="A3564">
            <v>33140002200</v>
          </cell>
          <cell r="B3564" t="str">
            <v>胎儿镜下选择性胎盘血管激光凝固术</v>
          </cell>
          <cell r="C3564" t="str">
            <v>胎儿镜经腹入路进入羊膜腔内，通过激光纤维选用适当的功率，有选择地凝固两胎儿间的吻合血管，阻止双胎间异常的血液流动</v>
          </cell>
          <cell r="D3564" t="str">
            <v>一次性使用光纤</v>
          </cell>
          <cell r="E3564" t="str">
            <v>次</v>
          </cell>
          <cell r="F3564">
            <v>5150</v>
          </cell>
          <cell r="G3564">
            <v>4635</v>
          </cell>
          <cell r="H3564">
            <v>4172</v>
          </cell>
        </row>
        <row r="3565">
          <cell r="A3565">
            <v>33140002300</v>
          </cell>
          <cell r="B3565" t="str">
            <v>胎儿射频术</v>
          </cell>
          <cell r="C3565" t="str">
            <v>定位胎盘、各胎儿的位置，将射频消融电极针经皮穿刺进入拟治疗胎儿体内，对胎儿肿瘤进行射频消融，术中实时监测胎儿的心搏及多普勒血流</v>
          </cell>
          <cell r="D3565" t="str">
            <v>射频消融电极针</v>
          </cell>
          <cell r="E3565" t="str">
            <v>次</v>
          </cell>
          <cell r="F3565">
            <v>2400</v>
          </cell>
          <cell r="G3565">
            <v>2160</v>
          </cell>
          <cell r="H3565">
            <v>1944</v>
          </cell>
        </row>
        <row r="3566">
          <cell r="A3566">
            <v>3315</v>
          </cell>
          <cell r="B3566" t="str">
            <v>15．肌肉骨骼系统手术</v>
          </cell>
          <cell r="C3566" t="str">
            <v>不含C型臂和一般X光透视</v>
          </cell>
        </row>
        <row r="3567">
          <cell r="A3567">
            <v>33150090102</v>
          </cell>
          <cell r="B3567" t="str">
            <v>使用带吸刮功能手术解剖器加收（肌肉骨髂系统手术）</v>
          </cell>
        </row>
        <row r="3567">
          <cell r="E3567" t="str">
            <v>人次</v>
          </cell>
          <cell r="F3567">
            <v>200</v>
          </cell>
          <cell r="G3567">
            <v>200</v>
          </cell>
          <cell r="H3567">
            <v>200</v>
          </cell>
        </row>
        <row r="3568">
          <cell r="A3568">
            <v>331501</v>
          </cell>
          <cell r="B3568" t="str">
            <v>脊柱骨关节手术</v>
          </cell>
        </row>
        <row r="3569">
          <cell r="A3569">
            <v>33150100100</v>
          </cell>
          <cell r="B3569" t="str">
            <v>经口咽部环枢椎肿瘤切除术</v>
          </cell>
          <cell r="C3569" t="str">
            <v>不含植骨</v>
          </cell>
        </row>
        <row r="3569">
          <cell r="E3569" t="str">
            <v>次</v>
          </cell>
          <cell r="F3569">
            <v>3585</v>
          </cell>
          <cell r="G3569">
            <v>3260</v>
          </cell>
          <cell r="H3569">
            <v>2935</v>
          </cell>
        </row>
        <row r="3570">
          <cell r="A3570">
            <v>33150100200</v>
          </cell>
          <cell r="B3570" t="str">
            <v>颈3—7椎体肿瘤切除术(前入路)</v>
          </cell>
          <cell r="C3570" t="str">
            <v>不含植骨</v>
          </cell>
        </row>
        <row r="3570">
          <cell r="E3570" t="str">
            <v>次</v>
          </cell>
          <cell r="F3570">
            <v>2885</v>
          </cell>
          <cell r="G3570">
            <v>2625</v>
          </cell>
          <cell r="H3570">
            <v>2360</v>
          </cell>
        </row>
        <row r="3571">
          <cell r="A3571">
            <v>33150100300</v>
          </cell>
          <cell r="B3571" t="str">
            <v>颈1—7椎板肿瘤切除术(后入路)</v>
          </cell>
          <cell r="C3571" t="str">
            <v>不含植骨</v>
          </cell>
        </row>
        <row r="3571">
          <cell r="E3571" t="str">
            <v>次</v>
          </cell>
          <cell r="F3571">
            <v>2885</v>
          </cell>
          <cell r="G3571">
            <v>2625</v>
          </cell>
          <cell r="H3571">
            <v>2360</v>
          </cell>
        </row>
        <row r="3572">
          <cell r="A3572">
            <v>33150100400</v>
          </cell>
          <cell r="B3572" t="str">
            <v>胸椎肿瘤切除术</v>
          </cell>
          <cell r="C3572" t="str">
            <v>不含植骨</v>
          </cell>
        </row>
        <row r="3572">
          <cell r="E3572" t="str">
            <v>次</v>
          </cell>
          <cell r="F3572">
            <v>5254</v>
          </cell>
          <cell r="G3572">
            <v>4768</v>
          </cell>
          <cell r="H3572">
            <v>4289</v>
          </cell>
        </row>
        <row r="3573">
          <cell r="A3573">
            <v>33150100401</v>
          </cell>
          <cell r="B3573" t="str">
            <v>脊柱肿瘤切除人工椎体替换术</v>
          </cell>
          <cell r="C3573" t="str">
            <v>不含植骨</v>
          </cell>
        </row>
        <row r="3573">
          <cell r="E3573" t="str">
            <v>次</v>
          </cell>
          <cell r="F3573">
            <v>3950</v>
          </cell>
          <cell r="G3573">
            <v>3585</v>
          </cell>
          <cell r="H3573">
            <v>3225</v>
          </cell>
        </row>
        <row r="3574">
          <cell r="A3574">
            <v>33150100500</v>
          </cell>
          <cell r="B3574" t="str">
            <v>胸椎椎板及附件肿瘤切除术</v>
          </cell>
          <cell r="C3574" t="str">
            <v>不含植骨</v>
          </cell>
        </row>
        <row r="3574">
          <cell r="E3574" t="str">
            <v>次</v>
          </cell>
          <cell r="F3574">
            <v>3510</v>
          </cell>
          <cell r="G3574">
            <v>3159</v>
          </cell>
          <cell r="H3574">
            <v>2843.1</v>
          </cell>
        </row>
        <row r="3575">
          <cell r="A3575">
            <v>33150100501</v>
          </cell>
          <cell r="B3575" t="str">
            <v>胸腰部椎板切除减压术</v>
          </cell>
          <cell r="C3575" t="str">
            <v>不含植骨</v>
          </cell>
        </row>
        <row r="3575">
          <cell r="E3575" t="str">
            <v>次</v>
          </cell>
          <cell r="F3575">
            <v>3510</v>
          </cell>
          <cell r="G3575">
            <v>3159</v>
          </cell>
          <cell r="H3575">
            <v>2843.1</v>
          </cell>
        </row>
        <row r="3576">
          <cell r="A3576">
            <v>33150100600</v>
          </cell>
          <cell r="B3576" t="str">
            <v>前路腰椎肿瘤切除术</v>
          </cell>
          <cell r="C3576" t="str">
            <v>不含植骨</v>
          </cell>
        </row>
        <row r="3576">
          <cell r="E3576" t="str">
            <v>次</v>
          </cell>
          <cell r="F3576">
            <v>3380</v>
          </cell>
          <cell r="G3576">
            <v>3070</v>
          </cell>
          <cell r="H3576">
            <v>2755</v>
          </cell>
        </row>
        <row r="3577">
          <cell r="A3577">
            <v>33150100700</v>
          </cell>
          <cell r="B3577" t="str">
            <v>后路腰椎椎板及附件肿瘤切除术</v>
          </cell>
          <cell r="C3577" t="str">
            <v>不含植骨</v>
          </cell>
        </row>
        <row r="3577">
          <cell r="E3577" t="str">
            <v>次</v>
          </cell>
          <cell r="F3577">
            <v>3510</v>
          </cell>
          <cell r="G3577">
            <v>3159</v>
          </cell>
          <cell r="H3577">
            <v>2843.1</v>
          </cell>
        </row>
        <row r="3578">
          <cell r="A3578">
            <v>33150100800</v>
          </cell>
          <cell r="B3578" t="str">
            <v>经腹膜后胸膜外胸腰段椎体肿瘤切除术(胸11-腰2)</v>
          </cell>
          <cell r="C3578" t="str">
            <v>不含植骨</v>
          </cell>
        </row>
        <row r="3578">
          <cell r="E3578" t="str">
            <v>次</v>
          </cell>
          <cell r="F3578">
            <v>3510</v>
          </cell>
          <cell r="G3578">
            <v>3159</v>
          </cell>
          <cell r="H3578">
            <v>2843.1</v>
          </cell>
        </row>
        <row r="3579">
          <cell r="A3579">
            <v>33150100900</v>
          </cell>
          <cell r="B3579" t="str">
            <v>经腹膜后腰2-4椎体肿瘤切除术</v>
          </cell>
          <cell r="C3579" t="str">
            <v>不含植骨</v>
          </cell>
        </row>
        <row r="3579">
          <cell r="E3579" t="str">
            <v>次</v>
          </cell>
          <cell r="F3579">
            <v>3380</v>
          </cell>
          <cell r="G3579">
            <v>3070</v>
          </cell>
          <cell r="H3579">
            <v>2755</v>
          </cell>
        </row>
        <row r="3580">
          <cell r="A3580">
            <v>33150101000</v>
          </cell>
          <cell r="B3580" t="str">
            <v>经腹腰5骶1椎体肿瘤切除术</v>
          </cell>
          <cell r="C3580" t="str">
            <v>不含植骨</v>
          </cell>
        </row>
        <row r="3580">
          <cell r="E3580" t="str">
            <v>次</v>
          </cell>
          <cell r="F3580">
            <v>3000</v>
          </cell>
          <cell r="G3580">
            <v>2730</v>
          </cell>
          <cell r="H3580">
            <v>2460</v>
          </cell>
        </row>
        <row r="3581">
          <cell r="A3581">
            <v>33150101100</v>
          </cell>
          <cell r="B3581" t="str">
            <v>骶骨肿瘤骶骨部分切除术</v>
          </cell>
        </row>
        <row r="3581">
          <cell r="E3581" t="str">
            <v>次</v>
          </cell>
          <cell r="F3581">
            <v>3990</v>
          </cell>
          <cell r="G3581">
            <v>3631</v>
          </cell>
          <cell r="H3581">
            <v>3272</v>
          </cell>
        </row>
        <row r="3582">
          <cell r="A3582">
            <v>33150101101</v>
          </cell>
          <cell r="B3582" t="str">
            <v>骶尾部畸胎瘤切除术</v>
          </cell>
        </row>
        <row r="3582">
          <cell r="E3582" t="str">
            <v>次</v>
          </cell>
          <cell r="F3582">
            <v>3000</v>
          </cell>
          <cell r="G3582">
            <v>2730</v>
          </cell>
          <cell r="H3582">
            <v>2460</v>
          </cell>
        </row>
        <row r="3583">
          <cell r="A3583">
            <v>33150101200</v>
          </cell>
          <cell r="B3583" t="str">
            <v>骶骨肿瘤骶骨次全切除术</v>
          </cell>
        </row>
        <row r="3583">
          <cell r="E3583" t="str">
            <v>次</v>
          </cell>
          <cell r="F3583">
            <v>4495</v>
          </cell>
          <cell r="G3583">
            <v>4083</v>
          </cell>
          <cell r="H3583">
            <v>3664</v>
          </cell>
        </row>
        <row r="3584">
          <cell r="A3584">
            <v>33150101300</v>
          </cell>
          <cell r="B3584" t="str">
            <v>骶骨肿瘤骶骨全切除及骶骨重建术</v>
          </cell>
        </row>
        <row r="3584">
          <cell r="E3584" t="str">
            <v>次</v>
          </cell>
          <cell r="F3584">
            <v>3585</v>
          </cell>
          <cell r="G3584">
            <v>3260</v>
          </cell>
          <cell r="H3584">
            <v>2935</v>
          </cell>
        </row>
        <row r="3585">
          <cell r="A3585">
            <v>33150101400</v>
          </cell>
          <cell r="B3585" t="str">
            <v>腰骶髂连接部肿瘤切除术</v>
          </cell>
        </row>
        <row r="3585">
          <cell r="E3585" t="str">
            <v>次</v>
          </cell>
          <cell r="F3585">
            <v>3600</v>
          </cell>
          <cell r="G3585">
            <v>3240</v>
          </cell>
          <cell r="H3585">
            <v>2916</v>
          </cell>
        </row>
        <row r="3586">
          <cell r="A3586">
            <v>33150101500</v>
          </cell>
          <cell r="B3586" t="str">
            <v>半骨盆切除术</v>
          </cell>
          <cell r="C3586" t="str">
            <v>                                       </v>
          </cell>
        </row>
        <row r="3586">
          <cell r="E3586" t="str">
            <v>次</v>
          </cell>
          <cell r="F3586">
            <v>2885</v>
          </cell>
          <cell r="G3586">
            <v>2625</v>
          </cell>
          <cell r="H3586">
            <v>2360</v>
          </cell>
        </row>
        <row r="3587">
          <cell r="A3587">
            <v>33150101501</v>
          </cell>
          <cell r="B3587" t="str">
            <v>半盆离断术</v>
          </cell>
        </row>
        <row r="3587">
          <cell r="E3587" t="str">
            <v>次</v>
          </cell>
          <cell r="F3587">
            <v>2885</v>
          </cell>
          <cell r="G3587">
            <v>2625</v>
          </cell>
          <cell r="H3587">
            <v>2360</v>
          </cell>
        </row>
        <row r="3588">
          <cell r="A3588">
            <v>33150101600</v>
          </cell>
          <cell r="B3588" t="str">
            <v>半骨盆切除人工半骨盆置换术</v>
          </cell>
        </row>
        <row r="3588">
          <cell r="E3588" t="str">
            <v>次</v>
          </cell>
          <cell r="F3588">
            <v>5760</v>
          </cell>
          <cell r="G3588">
            <v>5235</v>
          </cell>
          <cell r="H3588">
            <v>4710</v>
          </cell>
        </row>
        <row r="3589">
          <cell r="A3589">
            <v>33150101700</v>
          </cell>
          <cell r="B3589" t="str">
            <v>髂窝脓肿切开引流术</v>
          </cell>
        </row>
        <row r="3589">
          <cell r="E3589" t="str">
            <v>次</v>
          </cell>
          <cell r="F3589">
            <v>2128</v>
          </cell>
          <cell r="G3589">
            <v>1929</v>
          </cell>
          <cell r="H3589">
            <v>1729</v>
          </cell>
        </row>
        <row r="3590">
          <cell r="A3590">
            <v>33150101800</v>
          </cell>
          <cell r="B3590" t="str">
            <v>髂腰肌脓肿切开引流术</v>
          </cell>
        </row>
        <row r="3590">
          <cell r="E3590" t="str">
            <v>次</v>
          </cell>
          <cell r="F3590">
            <v>1210</v>
          </cell>
          <cell r="G3590">
            <v>1089</v>
          </cell>
          <cell r="H3590">
            <v>980.1</v>
          </cell>
        </row>
        <row r="3591">
          <cell r="A3591">
            <v>33150101900</v>
          </cell>
          <cell r="B3591" t="str">
            <v>颈椎间盘切除术</v>
          </cell>
          <cell r="C3591" t="str">
            <v>     </v>
          </cell>
        </row>
        <row r="3591">
          <cell r="E3591" t="str">
            <v>每间盘</v>
          </cell>
          <cell r="F3591">
            <v>3491</v>
          </cell>
          <cell r="G3591">
            <v>3179</v>
          </cell>
          <cell r="H3591">
            <v>2873</v>
          </cell>
        </row>
        <row r="3592">
          <cell r="A3592">
            <v>33150101901</v>
          </cell>
          <cell r="B3592" t="str">
            <v>颈椎间盘射频消融术</v>
          </cell>
          <cell r="C3592" t="str">
            <v>     </v>
          </cell>
        </row>
        <row r="3592">
          <cell r="E3592" t="str">
            <v>每间盘</v>
          </cell>
          <cell r="F3592">
            <v>2626</v>
          </cell>
          <cell r="G3592">
            <v>2390</v>
          </cell>
          <cell r="H3592">
            <v>2160</v>
          </cell>
        </row>
        <row r="3593">
          <cell r="A3593">
            <v>33150101902</v>
          </cell>
          <cell r="B3593" t="str">
            <v>颈椎间盘激光消融术</v>
          </cell>
        </row>
        <row r="3593">
          <cell r="E3593" t="str">
            <v>每间盘</v>
          </cell>
          <cell r="F3593">
            <v>2626</v>
          </cell>
          <cell r="G3593">
            <v>2390</v>
          </cell>
          <cell r="H3593">
            <v>2160</v>
          </cell>
        </row>
        <row r="3594">
          <cell r="A3594">
            <v>33150101903</v>
          </cell>
          <cell r="B3594" t="str">
            <v>颈椎间盘臭氧消融术</v>
          </cell>
        </row>
        <row r="3594">
          <cell r="E3594" t="str">
            <v>每间盘</v>
          </cell>
          <cell r="F3594">
            <v>2626</v>
          </cell>
          <cell r="G3594">
            <v>2390</v>
          </cell>
          <cell r="H3594">
            <v>2160</v>
          </cell>
        </row>
        <row r="3595">
          <cell r="A3595">
            <v>33150101904</v>
          </cell>
          <cell r="B3595" t="str">
            <v>使用骨科专用侧射光纤加收(颈椎间盘消融)</v>
          </cell>
        </row>
        <row r="3595">
          <cell r="E3595" t="str">
            <v>次</v>
          </cell>
          <cell r="F3595">
            <v>650</v>
          </cell>
          <cell r="G3595">
            <v>650</v>
          </cell>
          <cell r="H3595">
            <v>650</v>
          </cell>
        </row>
        <row r="3596">
          <cell r="A3596">
            <v>33150102000</v>
          </cell>
          <cell r="B3596" t="str">
            <v>颈椎间盘切除椎间植骨融合术</v>
          </cell>
          <cell r="C3596" t="str">
            <v> </v>
          </cell>
        </row>
        <row r="3596">
          <cell r="E3596" t="str">
            <v>每间盘</v>
          </cell>
          <cell r="F3596">
            <v>4841</v>
          </cell>
          <cell r="G3596">
            <v>4389</v>
          </cell>
          <cell r="H3596">
            <v>3950</v>
          </cell>
        </row>
        <row r="3597">
          <cell r="A3597">
            <v>33150102100</v>
          </cell>
          <cell r="B3597" t="str">
            <v>颈椎体次全切除植骨融合术</v>
          </cell>
          <cell r="C3597" t="str">
            <v> </v>
          </cell>
        </row>
        <row r="3597">
          <cell r="E3597" t="str">
            <v>每椎骨</v>
          </cell>
          <cell r="F3597">
            <v>4495</v>
          </cell>
          <cell r="G3597">
            <v>4083</v>
          </cell>
          <cell r="H3597">
            <v>3671</v>
          </cell>
        </row>
        <row r="3598">
          <cell r="A3598">
            <v>33150102200</v>
          </cell>
          <cell r="B3598" t="str">
            <v>颈椎钩椎关节切除术</v>
          </cell>
          <cell r="C3598" t="str">
            <v>不含植骨</v>
          </cell>
        </row>
        <row r="3598">
          <cell r="E3598" t="str">
            <v>每椎骨</v>
          </cell>
          <cell r="F3598">
            <v>3000</v>
          </cell>
          <cell r="G3598">
            <v>2730</v>
          </cell>
          <cell r="H3598">
            <v>2455</v>
          </cell>
        </row>
        <row r="3599">
          <cell r="A3599">
            <v>33150102300</v>
          </cell>
          <cell r="B3599" t="str">
            <v>颈椎侧方入路枢椎齿突切除术</v>
          </cell>
        </row>
        <row r="3599">
          <cell r="E3599" t="str">
            <v>次</v>
          </cell>
          <cell r="F3599">
            <v>3730</v>
          </cell>
          <cell r="G3599">
            <v>3390</v>
          </cell>
          <cell r="H3599">
            <v>3055</v>
          </cell>
        </row>
        <row r="3600">
          <cell r="A3600">
            <v>33150102400</v>
          </cell>
          <cell r="B3600" t="str">
            <v>后入路环枢椎植骨融合术</v>
          </cell>
          <cell r="C3600" t="str">
            <v>不含取骨</v>
          </cell>
        </row>
        <row r="3600">
          <cell r="E3600" t="str">
            <v>次</v>
          </cell>
          <cell r="F3600">
            <v>3000</v>
          </cell>
          <cell r="G3600">
            <v>2730</v>
          </cell>
          <cell r="H3600">
            <v>2460</v>
          </cell>
        </row>
        <row r="3601">
          <cell r="A3601">
            <v>33150102401</v>
          </cell>
          <cell r="B3601" t="str">
            <v>椎体间植骨融合术</v>
          </cell>
          <cell r="C3601" t="str">
            <v>不含取骨</v>
          </cell>
        </row>
        <row r="3601">
          <cell r="E3601" t="str">
            <v>次</v>
          </cell>
          <cell r="F3601">
            <v>3990</v>
          </cell>
          <cell r="G3601">
            <v>3631</v>
          </cell>
          <cell r="H3601">
            <v>3272</v>
          </cell>
        </row>
        <row r="3602">
          <cell r="A3602">
            <v>33150102402</v>
          </cell>
          <cell r="B3602" t="str">
            <v>枕颈融合术 </v>
          </cell>
          <cell r="C3602" t="str">
            <v>不含取骨</v>
          </cell>
        </row>
        <row r="3602">
          <cell r="E3602" t="str">
            <v>次</v>
          </cell>
          <cell r="F3602">
            <v>3000</v>
          </cell>
          <cell r="G3602">
            <v>2730</v>
          </cell>
          <cell r="H3602">
            <v>2455</v>
          </cell>
        </row>
        <row r="3603">
          <cell r="A3603">
            <v>33150102403</v>
          </cell>
          <cell r="B3603" t="str">
            <v>环枢融合术 </v>
          </cell>
          <cell r="C3603" t="str">
            <v>不含取骨</v>
          </cell>
        </row>
        <row r="3603">
          <cell r="E3603" t="str">
            <v>次</v>
          </cell>
          <cell r="F3603">
            <v>3000</v>
          </cell>
          <cell r="G3603">
            <v>2730</v>
          </cell>
          <cell r="H3603">
            <v>2455</v>
          </cell>
        </row>
        <row r="3604">
          <cell r="A3604">
            <v>33150102500</v>
          </cell>
          <cell r="B3604" t="str">
            <v>后入路环枢减压植骨融合固定术</v>
          </cell>
          <cell r="C3604" t="str">
            <v>含环椎后弓切除减压、枢椎板切除减压植骨固定</v>
          </cell>
        </row>
        <row r="3604">
          <cell r="E3604" t="str">
            <v>次</v>
          </cell>
          <cell r="F3604">
            <v>3380</v>
          </cell>
          <cell r="G3604">
            <v>3070</v>
          </cell>
          <cell r="H3604">
            <v>2760</v>
          </cell>
        </row>
        <row r="3605">
          <cell r="A3605">
            <v>33150102600</v>
          </cell>
          <cell r="B3605" t="str">
            <v>后入路枢环枕融合植骨固定术</v>
          </cell>
        </row>
        <row r="3605">
          <cell r="E3605" t="str">
            <v>次</v>
          </cell>
          <cell r="F3605">
            <v>3380</v>
          </cell>
          <cell r="G3605">
            <v>3070</v>
          </cell>
          <cell r="H3605">
            <v>2760</v>
          </cell>
        </row>
        <row r="3606">
          <cell r="A3606">
            <v>33150102601</v>
          </cell>
          <cell r="B3606" t="str">
            <v>枕骨大孔扩大及环椎后弓减压术</v>
          </cell>
        </row>
        <row r="3606">
          <cell r="E3606" t="str">
            <v>次</v>
          </cell>
          <cell r="F3606">
            <v>4495</v>
          </cell>
          <cell r="G3606">
            <v>4083</v>
          </cell>
          <cell r="H3606">
            <v>3671</v>
          </cell>
        </row>
        <row r="3607">
          <cell r="A3607">
            <v>33150102700</v>
          </cell>
          <cell r="B3607" t="str">
            <v>环枢椎侧块螺钉内固定术</v>
          </cell>
        </row>
        <row r="3607">
          <cell r="E3607" t="str">
            <v>次</v>
          </cell>
          <cell r="F3607">
            <v>4303</v>
          </cell>
          <cell r="G3607">
            <v>3910</v>
          </cell>
          <cell r="H3607">
            <v>3518</v>
          </cell>
        </row>
        <row r="3608">
          <cell r="A3608">
            <v>33150102800</v>
          </cell>
          <cell r="B3608" t="str">
            <v>颈椎骨折脱位手术复位植骨融合内固定术</v>
          </cell>
          <cell r="C3608" t="str">
            <v>  </v>
          </cell>
        </row>
        <row r="3608">
          <cell r="E3608" t="str">
            <v>每椎骨</v>
          </cell>
          <cell r="F3608">
            <v>4495</v>
          </cell>
          <cell r="G3608">
            <v>4083</v>
          </cell>
          <cell r="H3608">
            <v>3671</v>
          </cell>
        </row>
        <row r="3609">
          <cell r="A3609">
            <v>33150102900</v>
          </cell>
          <cell r="B3609" t="str">
            <v>胸椎融合术</v>
          </cell>
          <cell r="C3609" t="str">
            <v>含前入路开胸、植骨</v>
          </cell>
        </row>
        <row r="3609">
          <cell r="E3609" t="str">
            <v>每椎骨</v>
          </cell>
          <cell r="F3609">
            <v>3380</v>
          </cell>
          <cell r="G3609">
            <v>3070</v>
          </cell>
          <cell r="H3609">
            <v>2760</v>
          </cell>
        </row>
        <row r="3610">
          <cell r="A3610">
            <v>33150103000</v>
          </cell>
          <cell r="B3610" t="str">
            <v>胸椎腰椎内固定术</v>
          </cell>
          <cell r="C3610" t="str">
            <v>含脊髓神经根松解、间盘摘除、钩椎关节切除、脊髓探查、骨折切开复位</v>
          </cell>
        </row>
        <row r="3610">
          <cell r="E3610" t="str">
            <v>次</v>
          </cell>
          <cell r="F3610">
            <v>4961</v>
          </cell>
          <cell r="G3610">
            <v>4509</v>
          </cell>
          <cell r="H3610">
            <v>4063</v>
          </cell>
        </row>
        <row r="3611">
          <cell r="A3611">
            <v>33150103100</v>
          </cell>
          <cell r="B3611" t="str">
            <v>胸椎横突椎板植骨融合术</v>
          </cell>
          <cell r="C3611" t="str">
            <v>不含椎板切除减压</v>
          </cell>
        </row>
        <row r="3611">
          <cell r="E3611" t="str">
            <v>次</v>
          </cell>
          <cell r="F3611">
            <v>3491</v>
          </cell>
          <cell r="G3611">
            <v>3179</v>
          </cell>
          <cell r="H3611">
            <v>2873</v>
          </cell>
        </row>
        <row r="3612">
          <cell r="A3612">
            <v>33150103200</v>
          </cell>
          <cell r="B3612" t="str">
            <v>胸腰椎骨折切开复位内固定术</v>
          </cell>
          <cell r="C3612" t="str">
            <v>指后方入路切口</v>
          </cell>
        </row>
        <row r="3612">
          <cell r="E3612" t="str">
            <v>每椎骨</v>
          </cell>
          <cell r="F3612">
            <v>4495</v>
          </cell>
          <cell r="G3612">
            <v>4083</v>
          </cell>
          <cell r="H3612">
            <v>3671</v>
          </cell>
        </row>
        <row r="3613">
          <cell r="A3613">
            <v>33150103300</v>
          </cell>
          <cell r="B3613" t="str">
            <v>经胸腹联合切口胸椎间盘切除术</v>
          </cell>
          <cell r="C3613" t="str">
            <v> </v>
          </cell>
        </row>
        <row r="3613">
          <cell r="E3613" t="str">
            <v>每间盘</v>
          </cell>
          <cell r="F3613">
            <v>3380</v>
          </cell>
          <cell r="G3613">
            <v>3070</v>
          </cell>
          <cell r="H3613">
            <v>2760</v>
          </cell>
        </row>
        <row r="3614">
          <cell r="A3614">
            <v>33150103400</v>
          </cell>
          <cell r="B3614" t="str">
            <v>腰椎间盘极外侧突出摘除术</v>
          </cell>
        </row>
        <row r="3614">
          <cell r="E3614" t="str">
            <v>次</v>
          </cell>
          <cell r="F3614">
            <v>2926</v>
          </cell>
          <cell r="G3614">
            <v>2660</v>
          </cell>
          <cell r="H3614">
            <v>2394</v>
          </cell>
        </row>
        <row r="3615">
          <cell r="A3615">
            <v>33150103401</v>
          </cell>
          <cell r="B3615" t="str">
            <v>黄韧带增厚切除术</v>
          </cell>
        </row>
        <row r="3615">
          <cell r="E3615" t="str">
            <v>次</v>
          </cell>
          <cell r="F3615">
            <v>2926</v>
          </cell>
          <cell r="G3615">
            <v>2660</v>
          </cell>
          <cell r="H3615">
            <v>2394</v>
          </cell>
        </row>
        <row r="3616">
          <cell r="A3616">
            <v>33150103500</v>
          </cell>
          <cell r="B3616" t="str">
            <v>经皮椎间盘吸引术</v>
          </cell>
        </row>
        <row r="3616">
          <cell r="E3616" t="str">
            <v>次</v>
          </cell>
          <cell r="F3616">
            <v>1599</v>
          </cell>
          <cell r="G3616">
            <v>1439.1</v>
          </cell>
          <cell r="H3616">
            <v>1295.19</v>
          </cell>
        </row>
        <row r="3617">
          <cell r="A3617">
            <v>33150103600</v>
          </cell>
          <cell r="B3617" t="str">
            <v>椎管扩大减压术</v>
          </cell>
          <cell r="C3617" t="str">
            <v>含全椎板切除</v>
          </cell>
        </row>
        <row r="3617">
          <cell r="E3617" t="str">
            <v>每椎板</v>
          </cell>
          <cell r="F3617">
            <v>2248</v>
          </cell>
          <cell r="G3617">
            <v>2042</v>
          </cell>
          <cell r="H3617">
            <v>1835</v>
          </cell>
        </row>
        <row r="3618">
          <cell r="A3618">
            <v>33150103601</v>
          </cell>
          <cell r="B3618" t="str">
            <v>多节段椎管狭窄减压术</v>
          </cell>
          <cell r="C3618" t="str">
            <v>含全椎板切除</v>
          </cell>
        </row>
        <row r="3618">
          <cell r="E3618" t="str">
            <v>每椎板</v>
          </cell>
          <cell r="F3618">
            <v>1690</v>
          </cell>
          <cell r="G3618">
            <v>1535</v>
          </cell>
          <cell r="H3618">
            <v>1380</v>
          </cell>
        </row>
        <row r="3619">
          <cell r="A3619">
            <v>33150103700</v>
          </cell>
          <cell r="B3619" t="str">
            <v>椎管扩大成形术</v>
          </cell>
        </row>
        <row r="3619">
          <cell r="E3619" t="str">
            <v>每椎板</v>
          </cell>
          <cell r="F3619">
            <v>2594</v>
          </cell>
          <cell r="G3619">
            <v>2354</v>
          </cell>
          <cell r="H3619">
            <v>2108</v>
          </cell>
        </row>
        <row r="3620">
          <cell r="A3620">
            <v>33150103800</v>
          </cell>
          <cell r="B3620" t="str">
            <v>腰椎间盘突出摘除术</v>
          </cell>
          <cell r="C3620" t="str">
            <v>含椎板开窗间盘切除；不含极外侧突出</v>
          </cell>
        </row>
        <row r="3620">
          <cell r="E3620" t="str">
            <v>每间盘</v>
          </cell>
          <cell r="F3620">
            <v>1902</v>
          </cell>
          <cell r="G3620">
            <v>1729</v>
          </cell>
          <cell r="H3620">
            <v>1556</v>
          </cell>
        </row>
        <row r="3621">
          <cell r="A3621">
            <v>33150103900</v>
          </cell>
          <cell r="B3621" t="str">
            <v>经皮激光腰椎间盘摘除术</v>
          </cell>
        </row>
        <row r="3621">
          <cell r="E3621" t="str">
            <v>每间盘</v>
          </cell>
          <cell r="F3621">
            <v>2290</v>
          </cell>
          <cell r="G3621">
            <v>2080</v>
          </cell>
          <cell r="H3621">
            <v>1870</v>
          </cell>
        </row>
        <row r="3622">
          <cell r="A3622">
            <v>33150103901</v>
          </cell>
          <cell r="B3622" t="str">
            <v>经皮激光腰椎间盘摘除术使用骨科专用侧射光纤加收</v>
          </cell>
        </row>
        <row r="3622">
          <cell r="E3622" t="str">
            <v>次</v>
          </cell>
          <cell r="F3622">
            <v>650</v>
          </cell>
          <cell r="G3622">
            <v>650</v>
          </cell>
          <cell r="H3622">
            <v>650</v>
          </cell>
        </row>
        <row r="3623">
          <cell r="A3623">
            <v>33150103902</v>
          </cell>
          <cell r="B3623" t="str">
            <v>经皮腰椎间盘射频消融术</v>
          </cell>
        </row>
        <row r="3623">
          <cell r="E3623" t="str">
            <v>每间盘</v>
          </cell>
          <cell r="F3623">
            <v>3046</v>
          </cell>
          <cell r="G3623">
            <v>2766</v>
          </cell>
          <cell r="H3623">
            <v>2487</v>
          </cell>
        </row>
        <row r="3624">
          <cell r="A3624">
            <v>33150103903</v>
          </cell>
          <cell r="B3624" t="str">
            <v>经皮腰椎间盘臭氧消融术</v>
          </cell>
        </row>
        <row r="3624">
          <cell r="E3624" t="str">
            <v>每间盘</v>
          </cell>
          <cell r="F3624">
            <v>2290</v>
          </cell>
          <cell r="G3624">
            <v>2080</v>
          </cell>
          <cell r="H3624">
            <v>1870</v>
          </cell>
        </row>
        <row r="3625">
          <cell r="A3625">
            <v>33150104000</v>
          </cell>
          <cell r="B3625" t="str">
            <v>后路腰椎间盘镜椎间盘髓核摘除术（MED）</v>
          </cell>
        </row>
        <row r="3625">
          <cell r="E3625" t="str">
            <v>次</v>
          </cell>
          <cell r="F3625">
            <v>3425</v>
          </cell>
          <cell r="G3625">
            <v>3112</v>
          </cell>
          <cell r="H3625">
            <v>2800</v>
          </cell>
        </row>
        <row r="3626">
          <cell r="A3626">
            <v>33150104100</v>
          </cell>
          <cell r="B3626" t="str">
            <v>腰椎滑脱植骨融合术</v>
          </cell>
          <cell r="C3626" t="str">
            <v>含前入路植骨融合</v>
          </cell>
        </row>
        <row r="3626">
          <cell r="E3626" t="str">
            <v>次</v>
          </cell>
          <cell r="F3626">
            <v>3990</v>
          </cell>
          <cell r="G3626">
            <v>3631</v>
          </cell>
          <cell r="H3626">
            <v>3272</v>
          </cell>
        </row>
        <row r="3627">
          <cell r="A3627">
            <v>33150104200</v>
          </cell>
          <cell r="B3627" t="str">
            <v>腰椎滑脱椎弓根螺钉内固定植骨融合术</v>
          </cell>
        </row>
        <row r="3627">
          <cell r="E3627" t="str">
            <v>次</v>
          </cell>
          <cell r="F3627">
            <v>4495</v>
          </cell>
          <cell r="G3627">
            <v>4083</v>
          </cell>
          <cell r="H3627">
            <v>3671</v>
          </cell>
        </row>
        <row r="3628">
          <cell r="A3628">
            <v>33150104201</v>
          </cell>
          <cell r="B3628" t="str">
            <v>脊柱滑脱复位内固定术</v>
          </cell>
        </row>
        <row r="3628">
          <cell r="E3628" t="str">
            <v>次</v>
          </cell>
          <cell r="F3628">
            <v>3380</v>
          </cell>
          <cell r="G3628">
            <v>3070</v>
          </cell>
          <cell r="H3628">
            <v>2760</v>
          </cell>
        </row>
        <row r="3629">
          <cell r="A3629">
            <v>33150104300</v>
          </cell>
          <cell r="B3629" t="str">
            <v>腰椎横突间融合术</v>
          </cell>
        </row>
        <row r="3629">
          <cell r="E3629" t="str">
            <v>次</v>
          </cell>
          <cell r="F3629">
            <v>2625</v>
          </cell>
          <cell r="G3629">
            <v>2390</v>
          </cell>
          <cell r="H3629">
            <v>2160</v>
          </cell>
        </row>
        <row r="3630">
          <cell r="A3630">
            <v>33150104400</v>
          </cell>
          <cell r="B3630" t="str">
            <v>腰椎骶化横突切除术</v>
          </cell>
        </row>
        <row r="3630">
          <cell r="E3630" t="str">
            <v>次</v>
          </cell>
          <cell r="F3630">
            <v>1690</v>
          </cell>
          <cell r="G3630">
            <v>1530</v>
          </cell>
          <cell r="H3630">
            <v>1380</v>
          </cell>
        </row>
        <row r="3631">
          <cell r="A3631">
            <v>33150104401</v>
          </cell>
          <cell r="B3631" t="str">
            <v>腰椎骶化浮棘切除术</v>
          </cell>
        </row>
        <row r="3631">
          <cell r="E3631" t="str">
            <v>次</v>
          </cell>
          <cell r="F3631">
            <v>1690</v>
          </cell>
          <cell r="G3631">
            <v>1530</v>
          </cell>
          <cell r="H3631">
            <v>1380</v>
          </cell>
        </row>
        <row r="3632">
          <cell r="A3632">
            <v>33150104402</v>
          </cell>
          <cell r="B3632" t="str">
            <v>腰椎骶化钩棘切除术</v>
          </cell>
        </row>
        <row r="3632">
          <cell r="E3632" t="str">
            <v>次</v>
          </cell>
          <cell r="F3632">
            <v>1690</v>
          </cell>
          <cell r="G3632">
            <v>1530</v>
          </cell>
          <cell r="H3632">
            <v>1380</v>
          </cell>
        </row>
        <row r="3633">
          <cell r="A3633">
            <v>33150104500</v>
          </cell>
          <cell r="B3633" t="str">
            <v>骨盆骨折髂内动脉结扎术</v>
          </cell>
        </row>
        <row r="3633">
          <cell r="E3633" t="str">
            <v>次</v>
          </cell>
          <cell r="F3633">
            <v>2260</v>
          </cell>
          <cell r="G3633">
            <v>2055</v>
          </cell>
          <cell r="H3633">
            <v>1845</v>
          </cell>
        </row>
        <row r="3634">
          <cell r="A3634">
            <v>33150104600</v>
          </cell>
          <cell r="B3634" t="str">
            <v>骨盆骨折切开复位内固定术</v>
          </cell>
        </row>
        <row r="3634">
          <cell r="E3634" t="str">
            <v>次</v>
          </cell>
          <cell r="F3634">
            <v>4961</v>
          </cell>
          <cell r="G3634">
            <v>4509</v>
          </cell>
          <cell r="H3634">
            <v>4063</v>
          </cell>
        </row>
        <row r="3635">
          <cell r="A3635">
            <v>33150104700</v>
          </cell>
          <cell r="B3635" t="str">
            <v>强直性脊柱炎多椎截骨矫正术</v>
          </cell>
          <cell r="C3635" t="str">
            <v>含植骨融合</v>
          </cell>
        </row>
        <row r="3635">
          <cell r="E3635" t="str">
            <v>次</v>
          </cell>
          <cell r="F3635">
            <v>4470</v>
          </cell>
          <cell r="G3635">
            <v>4070</v>
          </cell>
          <cell r="H3635">
            <v>3670</v>
          </cell>
        </row>
        <row r="3636">
          <cell r="A3636">
            <v>33150104701</v>
          </cell>
          <cell r="B3636" t="str">
            <v>先天性脊柱畸形截骨矫正术</v>
          </cell>
          <cell r="C3636" t="str">
            <v>含植骨融合</v>
          </cell>
        </row>
        <row r="3636">
          <cell r="E3636" t="str">
            <v>次</v>
          </cell>
          <cell r="F3636">
            <v>4470</v>
          </cell>
          <cell r="G3636">
            <v>4070</v>
          </cell>
          <cell r="H3636">
            <v>3670</v>
          </cell>
        </row>
        <row r="3637">
          <cell r="A3637">
            <v>33150104702</v>
          </cell>
          <cell r="B3637" t="str">
            <v>创伤性脊柱畸形截骨矫正术</v>
          </cell>
          <cell r="C3637" t="str">
            <v>含植骨融合</v>
          </cell>
        </row>
        <row r="3637">
          <cell r="E3637" t="str">
            <v>次</v>
          </cell>
          <cell r="F3637">
            <v>5945</v>
          </cell>
          <cell r="G3637">
            <v>5413</v>
          </cell>
          <cell r="H3637">
            <v>4881</v>
          </cell>
        </row>
        <row r="3638">
          <cell r="A3638">
            <v>33150104703</v>
          </cell>
          <cell r="B3638" t="str">
            <v>结核性脊柱畸形截骨矫正术</v>
          </cell>
          <cell r="C3638" t="str">
            <v>含植骨融合</v>
          </cell>
        </row>
        <row r="3638">
          <cell r="E3638" t="str">
            <v>次</v>
          </cell>
          <cell r="F3638">
            <v>4470</v>
          </cell>
          <cell r="G3638">
            <v>4070</v>
          </cell>
          <cell r="H3638">
            <v>3670</v>
          </cell>
        </row>
        <row r="3639">
          <cell r="A3639">
            <v>33150104800</v>
          </cell>
          <cell r="B3639" t="str">
            <v>脊柱侧弯矫正术(后路)</v>
          </cell>
        </row>
        <row r="3639">
          <cell r="E3639" t="str">
            <v>次</v>
          </cell>
          <cell r="F3639">
            <v>5466</v>
          </cell>
          <cell r="G3639">
            <v>4961</v>
          </cell>
          <cell r="H3639">
            <v>4462</v>
          </cell>
        </row>
        <row r="3640">
          <cell r="A3640">
            <v>33150104900</v>
          </cell>
          <cell r="B3640" t="str">
            <v>前路脊柱松解融合术</v>
          </cell>
        </row>
        <row r="3640">
          <cell r="E3640" t="str">
            <v>次</v>
          </cell>
          <cell r="F3640">
            <v>2200</v>
          </cell>
          <cell r="G3640">
            <v>2000</v>
          </cell>
          <cell r="H3640">
            <v>1800</v>
          </cell>
        </row>
        <row r="3641">
          <cell r="A3641">
            <v>33150105000</v>
          </cell>
          <cell r="B3641" t="str">
            <v>前路脊柱旋转侧弯矫正术</v>
          </cell>
        </row>
        <row r="3641">
          <cell r="E3641" t="str">
            <v>次</v>
          </cell>
          <cell r="F3641">
            <v>5466</v>
          </cell>
          <cell r="G3641">
            <v>4961</v>
          </cell>
          <cell r="H3641">
            <v>4456</v>
          </cell>
        </row>
        <row r="3642">
          <cell r="A3642">
            <v>33150105100</v>
          </cell>
          <cell r="B3642" t="str">
            <v>前路脊柱骨骺阻滞术后路椎板凸侧融合术</v>
          </cell>
        </row>
        <row r="3642">
          <cell r="E3642" t="str">
            <v>次</v>
          </cell>
          <cell r="F3642">
            <v>4470</v>
          </cell>
          <cell r="G3642">
            <v>4070</v>
          </cell>
          <cell r="H3642">
            <v>3670</v>
          </cell>
        </row>
        <row r="3643">
          <cell r="A3643">
            <v>33150105200</v>
          </cell>
          <cell r="B3643" t="str">
            <v>脊柱椎间融合器植入植骨融合术</v>
          </cell>
          <cell r="C3643" t="str">
            <v>含脊髓神经根松解、椎板切除减压、脊髓探查、骨折切开复位</v>
          </cell>
        </row>
        <row r="3643">
          <cell r="E3643" t="str">
            <v>次</v>
          </cell>
          <cell r="F3643">
            <v>4768</v>
          </cell>
          <cell r="G3643">
            <v>4336</v>
          </cell>
          <cell r="H3643">
            <v>3904</v>
          </cell>
        </row>
        <row r="3644">
          <cell r="A3644">
            <v>33150105300</v>
          </cell>
          <cell r="B3644" t="str">
            <v>脊柱半椎体切除术</v>
          </cell>
        </row>
        <row r="3644">
          <cell r="E3644" t="str">
            <v>次</v>
          </cell>
          <cell r="F3644">
            <v>3250</v>
          </cell>
          <cell r="G3644">
            <v>2950</v>
          </cell>
          <cell r="H3644">
            <v>2650</v>
          </cell>
        </row>
        <row r="3645">
          <cell r="A3645">
            <v>33150105400</v>
          </cell>
          <cell r="B3645" t="str">
            <v>脊柱内固定物取出术</v>
          </cell>
        </row>
        <row r="3645">
          <cell r="E3645" t="str">
            <v>次</v>
          </cell>
          <cell r="F3645">
            <v>3358</v>
          </cell>
          <cell r="G3645">
            <v>3059</v>
          </cell>
          <cell r="H3645">
            <v>2760</v>
          </cell>
        </row>
        <row r="3646">
          <cell r="A3646">
            <v>33150105500</v>
          </cell>
          <cell r="B3646" t="str">
            <v>滑板椎弓根钉复位植骨内固定术</v>
          </cell>
        </row>
        <row r="3646">
          <cell r="E3646" t="str">
            <v>次</v>
          </cell>
          <cell r="F3646">
            <v>3250</v>
          </cell>
          <cell r="G3646">
            <v>2950</v>
          </cell>
          <cell r="H3646">
            <v>2650</v>
          </cell>
        </row>
        <row r="3647">
          <cell r="A3647">
            <v>33150105600</v>
          </cell>
          <cell r="B3647" t="str">
            <v>经皮穿刺颈腰椎间盘切除术</v>
          </cell>
          <cell r="C3647" t="str">
            <v>含造影、超声定位</v>
          </cell>
          <cell r="D3647" t="str">
            <v>球囊、椎体成形器、射频手术刀头、等离子刀头</v>
          </cell>
          <cell r="E3647" t="str">
            <v>每间盘</v>
          </cell>
          <cell r="F3647">
            <v>3358</v>
          </cell>
          <cell r="G3647">
            <v>3059</v>
          </cell>
          <cell r="H3647">
            <v>2760</v>
          </cell>
        </row>
        <row r="3648">
          <cell r="A3648">
            <v>33150105601</v>
          </cell>
          <cell r="B3648" t="str">
            <v>经皮球囊扩张椎体后凸成形术</v>
          </cell>
          <cell r="C3648" t="str">
            <v>含造影、超声定位</v>
          </cell>
          <cell r="D3648" t="str">
            <v>球囊、椎体成形器</v>
          </cell>
          <cell r="E3648" t="str">
            <v>每间盘</v>
          </cell>
          <cell r="F3648">
            <v>2625</v>
          </cell>
          <cell r="G3648">
            <v>2390</v>
          </cell>
          <cell r="H3648">
            <v>2160</v>
          </cell>
        </row>
        <row r="3649">
          <cell r="A3649">
            <v>33150105602</v>
          </cell>
          <cell r="B3649" t="str">
            <v>经皮穿刺椎体成形术</v>
          </cell>
          <cell r="C3649" t="str">
            <v>含造影、超声定位</v>
          </cell>
          <cell r="D3649" t="str">
            <v>椎体成形器</v>
          </cell>
          <cell r="E3649" t="str">
            <v>每间盘</v>
          </cell>
          <cell r="F3649">
            <v>3492</v>
          </cell>
          <cell r="G3649">
            <v>3179</v>
          </cell>
          <cell r="H3649">
            <v>2873</v>
          </cell>
        </row>
        <row r="3650">
          <cell r="A3650">
            <v>33150105700</v>
          </cell>
          <cell r="B3650" t="str">
            <v>人工椎间盘植入术</v>
          </cell>
        </row>
        <row r="3650">
          <cell r="E3650" t="str">
            <v>次</v>
          </cell>
          <cell r="F3650">
            <v>3250</v>
          </cell>
          <cell r="G3650">
            <v>2950</v>
          </cell>
          <cell r="H3650">
            <v>2650</v>
          </cell>
        </row>
        <row r="3651">
          <cell r="A3651">
            <v>33150106000</v>
          </cell>
          <cell r="B3651" t="str">
            <v>人工椎体置换术</v>
          </cell>
          <cell r="C3651" t="str">
            <v>指颈、胸、腰椎体置换</v>
          </cell>
          <cell r="D3651" t="str">
            <v>人工椎体</v>
          </cell>
          <cell r="E3651" t="str">
            <v>每椎体</v>
          </cell>
          <cell r="F3651">
            <v>3250</v>
          </cell>
          <cell r="G3651">
            <v>2950</v>
          </cell>
          <cell r="H3651">
            <v>2650</v>
          </cell>
        </row>
        <row r="3652">
          <cell r="A3652">
            <v>331502</v>
          </cell>
          <cell r="B3652" t="str">
            <v>胸廓与周围神经手术</v>
          </cell>
        </row>
        <row r="3652">
          <cell r="D3652" t="str">
            <v>特殊缝线</v>
          </cell>
        </row>
        <row r="3653">
          <cell r="A3653">
            <v>33150200100</v>
          </cell>
          <cell r="B3653" t="str">
            <v>胸廓出口综合征手术</v>
          </cell>
          <cell r="C3653" t="str">
            <v>含颈肋切除术、前斜角肌切断术、经腋路第一肋骨切除术</v>
          </cell>
        </row>
        <row r="3653">
          <cell r="E3653" t="str">
            <v>次</v>
          </cell>
          <cell r="F3653">
            <v>2360</v>
          </cell>
          <cell r="G3653">
            <v>2150</v>
          </cell>
          <cell r="H3653">
            <v>1940</v>
          </cell>
        </row>
        <row r="3654">
          <cell r="A3654">
            <v>33150200200</v>
          </cell>
          <cell r="B3654" t="str">
            <v>臂丛神经损伤神经探查松解术</v>
          </cell>
        </row>
        <row r="3654">
          <cell r="E3654" t="str">
            <v>次</v>
          </cell>
          <cell r="F3654">
            <v>2893</v>
          </cell>
          <cell r="G3654">
            <v>2627</v>
          </cell>
          <cell r="H3654">
            <v>2361</v>
          </cell>
        </row>
        <row r="3655">
          <cell r="A3655">
            <v>33150200300</v>
          </cell>
          <cell r="B3655" t="str">
            <v>臂丛神经损伤游离神经移植术</v>
          </cell>
          <cell r="C3655" t="str">
            <v>含游离神经切取</v>
          </cell>
        </row>
        <row r="3655">
          <cell r="E3655" t="str">
            <v>次</v>
          </cell>
          <cell r="F3655">
            <v>2925</v>
          </cell>
          <cell r="G3655">
            <v>2660</v>
          </cell>
          <cell r="H3655">
            <v>2395</v>
          </cell>
        </row>
        <row r="3656">
          <cell r="A3656">
            <v>33150200400</v>
          </cell>
          <cell r="B3656" t="str">
            <v>臂丛神经损伤神经移位术</v>
          </cell>
        </row>
        <row r="3656">
          <cell r="E3656" t="str">
            <v>次</v>
          </cell>
          <cell r="F3656">
            <v>3235</v>
          </cell>
          <cell r="G3656">
            <v>2940</v>
          </cell>
          <cell r="H3656">
            <v>2645</v>
          </cell>
        </row>
        <row r="3657">
          <cell r="A3657">
            <v>33150200401</v>
          </cell>
          <cell r="B3657" t="str">
            <v>臂丛神经损伤副神经移位术</v>
          </cell>
        </row>
        <row r="3657">
          <cell r="E3657" t="str">
            <v>次</v>
          </cell>
          <cell r="F3657">
            <v>3235</v>
          </cell>
          <cell r="G3657">
            <v>2940</v>
          </cell>
          <cell r="H3657">
            <v>2645</v>
          </cell>
        </row>
        <row r="3658">
          <cell r="A3658">
            <v>33150200402</v>
          </cell>
          <cell r="B3658" t="str">
            <v>臂丛神经损伤膈神经移位术</v>
          </cell>
        </row>
        <row r="3658">
          <cell r="E3658" t="str">
            <v>次</v>
          </cell>
          <cell r="F3658">
            <v>3235</v>
          </cell>
          <cell r="G3658">
            <v>2940</v>
          </cell>
          <cell r="H3658">
            <v>2645</v>
          </cell>
        </row>
        <row r="3659">
          <cell r="A3659">
            <v>33150200403</v>
          </cell>
          <cell r="B3659" t="str">
            <v>臂丛神经损伤肋间神经移位术</v>
          </cell>
        </row>
        <row r="3659">
          <cell r="E3659" t="str">
            <v>次</v>
          </cell>
          <cell r="F3659">
            <v>3235</v>
          </cell>
          <cell r="G3659">
            <v>2940</v>
          </cell>
          <cell r="H3659">
            <v>2645</v>
          </cell>
        </row>
        <row r="3660">
          <cell r="A3660">
            <v>33150200404</v>
          </cell>
          <cell r="B3660" t="str">
            <v>臂丛神经损伤颈丛神经移位术</v>
          </cell>
        </row>
        <row r="3660">
          <cell r="E3660" t="str">
            <v>次</v>
          </cell>
          <cell r="F3660">
            <v>3235</v>
          </cell>
          <cell r="G3660">
            <v>2940</v>
          </cell>
          <cell r="H3660">
            <v>2645</v>
          </cell>
        </row>
        <row r="3661">
          <cell r="A3661">
            <v>33150200405</v>
          </cell>
          <cell r="B3661" t="str">
            <v>臂丛神经损伤对侧颈7神经移位术</v>
          </cell>
        </row>
        <row r="3661">
          <cell r="E3661" t="str">
            <v>次</v>
          </cell>
          <cell r="F3661">
            <v>3235</v>
          </cell>
          <cell r="G3661">
            <v>2940</v>
          </cell>
          <cell r="H3661">
            <v>2645</v>
          </cell>
        </row>
        <row r="3662">
          <cell r="A3662">
            <v>33150200500</v>
          </cell>
          <cell r="B3662" t="str">
            <v>神经吻合术</v>
          </cell>
        </row>
        <row r="3662">
          <cell r="E3662" t="str">
            <v>次</v>
          </cell>
          <cell r="F3662">
            <v>2660</v>
          </cell>
          <cell r="G3662">
            <v>2421</v>
          </cell>
          <cell r="H3662">
            <v>2181</v>
          </cell>
        </row>
        <row r="3663">
          <cell r="A3663">
            <v>33150200600</v>
          </cell>
          <cell r="B3663" t="str">
            <v>神经移植术</v>
          </cell>
        </row>
        <row r="3663">
          <cell r="E3663" t="str">
            <v>次</v>
          </cell>
          <cell r="F3663">
            <v>3804</v>
          </cell>
          <cell r="G3663">
            <v>3458</v>
          </cell>
          <cell r="H3663">
            <v>3112</v>
          </cell>
        </row>
        <row r="3664">
          <cell r="A3664">
            <v>33150200700</v>
          </cell>
          <cell r="B3664" t="str">
            <v>带血管蒂游离神经移植术</v>
          </cell>
        </row>
        <row r="3664">
          <cell r="E3664" t="str">
            <v>次</v>
          </cell>
          <cell r="F3664">
            <v>2700</v>
          </cell>
          <cell r="G3664">
            <v>2455</v>
          </cell>
          <cell r="H3664">
            <v>2210</v>
          </cell>
        </row>
        <row r="3665">
          <cell r="A3665">
            <v>33150200800</v>
          </cell>
          <cell r="B3665" t="str">
            <v>神经瘤切除术</v>
          </cell>
          <cell r="C3665" t="str">
            <v>含神经吻合术</v>
          </cell>
        </row>
        <row r="3665">
          <cell r="E3665" t="str">
            <v>次</v>
          </cell>
          <cell r="F3665">
            <v>3611</v>
          </cell>
          <cell r="G3665">
            <v>3279</v>
          </cell>
          <cell r="H3665">
            <v>2939</v>
          </cell>
        </row>
        <row r="3666">
          <cell r="A3666">
            <v>33150200900</v>
          </cell>
          <cell r="B3666" t="str">
            <v>周围神经嵌压松解术</v>
          </cell>
        </row>
        <row r="3666">
          <cell r="E3666" t="str">
            <v>次</v>
          </cell>
          <cell r="F3666">
            <v>2594</v>
          </cell>
          <cell r="G3666">
            <v>2354</v>
          </cell>
          <cell r="H3666">
            <v>2115</v>
          </cell>
        </row>
        <row r="3667">
          <cell r="A3667">
            <v>33150201000</v>
          </cell>
          <cell r="B3667" t="str">
            <v>坐骨神经松解术</v>
          </cell>
        </row>
        <row r="3667">
          <cell r="E3667" t="str">
            <v>次</v>
          </cell>
          <cell r="F3667">
            <v>2248</v>
          </cell>
          <cell r="G3667">
            <v>2042</v>
          </cell>
          <cell r="H3667">
            <v>1835</v>
          </cell>
        </row>
        <row r="3668">
          <cell r="A3668">
            <v>33150201100</v>
          </cell>
          <cell r="B3668" t="str">
            <v>闭孔神经切断术</v>
          </cell>
        </row>
        <row r="3668">
          <cell r="E3668" t="str">
            <v>次</v>
          </cell>
          <cell r="F3668">
            <v>1353</v>
          </cell>
          <cell r="G3668">
            <v>1217.7</v>
          </cell>
          <cell r="H3668">
            <v>1095.93</v>
          </cell>
        </row>
        <row r="3669">
          <cell r="A3669">
            <v>33150201200</v>
          </cell>
          <cell r="B3669" t="str">
            <v>闭孔神经内收肌切断术</v>
          </cell>
        </row>
        <row r="3669">
          <cell r="E3669" t="str">
            <v>次</v>
          </cell>
          <cell r="F3669">
            <v>1599</v>
          </cell>
          <cell r="G3669">
            <v>1439.1</v>
          </cell>
          <cell r="H3669">
            <v>1295.19</v>
          </cell>
        </row>
        <row r="3670">
          <cell r="A3670">
            <v>331503</v>
          </cell>
          <cell r="B3670" t="str">
            <v>四肢骨肿瘤和病损切除手术</v>
          </cell>
        </row>
        <row r="3671">
          <cell r="A3671">
            <v>33150300100</v>
          </cell>
          <cell r="B3671" t="str">
            <v>肩胛骨肿瘤肩胛骨全切除重建术</v>
          </cell>
        </row>
        <row r="3671">
          <cell r="E3671" t="str">
            <v>次</v>
          </cell>
          <cell r="F3671">
            <v>2700</v>
          </cell>
          <cell r="G3671">
            <v>2455</v>
          </cell>
          <cell r="H3671">
            <v>2210</v>
          </cell>
        </row>
        <row r="3672">
          <cell r="A3672">
            <v>33150300200</v>
          </cell>
          <cell r="B3672" t="str">
            <v>锁骨肿瘤锁骨切除术</v>
          </cell>
        </row>
        <row r="3672">
          <cell r="E3672" t="str">
            <v>次</v>
          </cell>
          <cell r="F3672">
            <v>1845</v>
          </cell>
          <cell r="G3672">
            <v>1660.5</v>
          </cell>
          <cell r="H3672">
            <v>1494.45</v>
          </cell>
        </row>
        <row r="3673">
          <cell r="A3673">
            <v>33150300300</v>
          </cell>
          <cell r="B3673" t="str">
            <v>肱骨肿瘤切除及骨重建术</v>
          </cell>
        </row>
        <row r="3673">
          <cell r="E3673" t="str">
            <v>次</v>
          </cell>
          <cell r="F3673">
            <v>3458</v>
          </cell>
          <cell r="G3673">
            <v>3139</v>
          </cell>
          <cell r="H3673">
            <v>2826</v>
          </cell>
        </row>
        <row r="3674">
          <cell r="A3674">
            <v>33150300400</v>
          </cell>
          <cell r="B3674" t="str">
            <v>尺、桡骨肿瘤切除及骨重建术</v>
          </cell>
          <cell r="C3674" t="str">
            <v> </v>
          </cell>
        </row>
        <row r="3674">
          <cell r="E3674" t="str">
            <v>次</v>
          </cell>
          <cell r="F3674">
            <v>3265</v>
          </cell>
          <cell r="G3674">
            <v>2973</v>
          </cell>
          <cell r="H3674">
            <v>2680</v>
          </cell>
        </row>
        <row r="3675">
          <cell r="A3675">
            <v>33150300500</v>
          </cell>
          <cell r="B3675" t="str">
            <v>髋臼肿瘤切除及髋关节融合术</v>
          </cell>
          <cell r="C3675" t="str">
            <v>含成形术</v>
          </cell>
        </row>
        <row r="3675">
          <cell r="E3675" t="str">
            <v>次</v>
          </cell>
          <cell r="F3675">
            <v>2860</v>
          </cell>
          <cell r="G3675">
            <v>2600</v>
          </cell>
          <cell r="H3675">
            <v>2340</v>
          </cell>
        </row>
        <row r="3676">
          <cell r="A3676">
            <v>33150300600</v>
          </cell>
          <cell r="B3676" t="str">
            <v>髂骨翼肿瘤切除术</v>
          </cell>
        </row>
        <row r="3676">
          <cell r="E3676" t="str">
            <v>次</v>
          </cell>
          <cell r="F3676">
            <v>2300</v>
          </cell>
          <cell r="G3676">
            <v>2070</v>
          </cell>
          <cell r="H3676">
            <v>1863</v>
          </cell>
        </row>
        <row r="3677">
          <cell r="A3677">
            <v>33150300700</v>
          </cell>
          <cell r="B3677" t="str">
            <v>髌骨肿瘤截除术</v>
          </cell>
        </row>
        <row r="3677">
          <cell r="E3677" t="str">
            <v>次</v>
          </cell>
          <cell r="F3677">
            <v>1690</v>
          </cell>
          <cell r="G3677">
            <v>1535</v>
          </cell>
          <cell r="H3677">
            <v>1380</v>
          </cell>
        </row>
        <row r="3678">
          <cell r="A3678">
            <v>33150300701</v>
          </cell>
          <cell r="B3678" t="str">
            <v>髌骨肿瘤局部切除术</v>
          </cell>
        </row>
        <row r="3678">
          <cell r="E3678" t="str">
            <v>次</v>
          </cell>
          <cell r="F3678">
            <v>1690</v>
          </cell>
          <cell r="G3678">
            <v>1535</v>
          </cell>
          <cell r="H3678">
            <v>1380</v>
          </cell>
        </row>
        <row r="3679">
          <cell r="A3679">
            <v>33150300800</v>
          </cell>
          <cell r="B3679" t="str">
            <v>耻骨与坐骨肿瘤切除术</v>
          </cell>
        </row>
        <row r="3679">
          <cell r="E3679" t="str">
            <v>次</v>
          </cell>
          <cell r="F3679">
            <v>2455</v>
          </cell>
          <cell r="G3679">
            <v>2235</v>
          </cell>
          <cell r="H3679">
            <v>2015</v>
          </cell>
        </row>
        <row r="3680">
          <cell r="A3680">
            <v>33150300900</v>
          </cell>
          <cell r="B3680" t="str">
            <v>股骨上端肿瘤切除人工股骨头置换术</v>
          </cell>
        </row>
        <row r="3680">
          <cell r="E3680" t="str">
            <v>次</v>
          </cell>
          <cell r="F3680">
            <v>2860</v>
          </cell>
          <cell r="G3680">
            <v>2600</v>
          </cell>
          <cell r="H3680">
            <v>2340</v>
          </cell>
        </row>
        <row r="3681">
          <cell r="A3681">
            <v>33150301000</v>
          </cell>
          <cell r="B3681" t="str">
            <v>股骨干肿瘤全股骨切除人工股骨置换术</v>
          </cell>
        </row>
        <row r="3681">
          <cell r="E3681" t="str">
            <v>次</v>
          </cell>
          <cell r="F3681">
            <v>2860</v>
          </cell>
          <cell r="G3681">
            <v>2600</v>
          </cell>
          <cell r="H3681">
            <v>2340</v>
          </cell>
        </row>
        <row r="3682">
          <cell r="A3682">
            <v>33150301100</v>
          </cell>
          <cell r="B3682" t="str">
            <v>股骨干肿瘤段切除与重建术</v>
          </cell>
        </row>
        <row r="3682">
          <cell r="E3682" t="str">
            <v>次</v>
          </cell>
          <cell r="F3682">
            <v>3598</v>
          </cell>
          <cell r="G3682">
            <v>3265</v>
          </cell>
          <cell r="H3682">
            <v>2939</v>
          </cell>
        </row>
        <row r="3683">
          <cell r="A3683">
            <v>33150301200</v>
          </cell>
          <cell r="B3683" t="str">
            <v>股骨下段肿瘤刮除骨腔灭活植骨术</v>
          </cell>
          <cell r="C3683" t="str">
            <v> </v>
          </cell>
        </row>
        <row r="3683">
          <cell r="E3683" t="str">
            <v>次</v>
          </cell>
          <cell r="F3683">
            <v>3265</v>
          </cell>
          <cell r="G3683">
            <v>2973</v>
          </cell>
          <cell r="H3683">
            <v>2680</v>
          </cell>
        </row>
        <row r="3684">
          <cell r="A3684">
            <v>33150301300</v>
          </cell>
          <cell r="B3684" t="str">
            <v>股骨下段肿瘤切除术</v>
          </cell>
        </row>
        <row r="3684">
          <cell r="E3684" t="str">
            <v>次</v>
          </cell>
          <cell r="F3684">
            <v>2926</v>
          </cell>
          <cell r="G3684">
            <v>2660</v>
          </cell>
          <cell r="H3684">
            <v>2394</v>
          </cell>
        </row>
        <row r="3685">
          <cell r="A3685">
            <v>33150301400</v>
          </cell>
          <cell r="B3685" t="str">
            <v>灭活再植或异体半关节移植术</v>
          </cell>
          <cell r="C3685" t="str">
            <v> </v>
          </cell>
        </row>
        <row r="3685">
          <cell r="E3685" t="str">
            <v>次</v>
          </cell>
          <cell r="F3685">
            <v>3435</v>
          </cell>
          <cell r="G3685">
            <v>3125</v>
          </cell>
          <cell r="H3685">
            <v>2810</v>
          </cell>
        </row>
        <row r="3686">
          <cell r="A3686">
            <v>33150301500</v>
          </cell>
          <cell r="B3686" t="str">
            <v>胫骨上段肿瘤刮除+植骨术</v>
          </cell>
        </row>
        <row r="3686">
          <cell r="E3686" t="str">
            <v>次</v>
          </cell>
          <cell r="F3686">
            <v>2806</v>
          </cell>
          <cell r="G3686">
            <v>2560</v>
          </cell>
          <cell r="H3686">
            <v>2308</v>
          </cell>
        </row>
        <row r="3687">
          <cell r="A3687">
            <v>33150301600</v>
          </cell>
          <cell r="B3687" t="str">
            <v>骨肿瘤切开活检术</v>
          </cell>
          <cell r="C3687" t="str">
            <v>指四肢、脊柱、骨盆骨肿瘤</v>
          </cell>
        </row>
        <row r="3687">
          <cell r="E3687" t="str">
            <v>次</v>
          </cell>
          <cell r="F3687">
            <v>2161</v>
          </cell>
          <cell r="G3687">
            <v>1962</v>
          </cell>
          <cell r="H3687">
            <v>1762</v>
          </cell>
        </row>
        <row r="3688">
          <cell r="A3688">
            <v>33150301700</v>
          </cell>
          <cell r="B3688" t="str">
            <v>胫、腓骨肿瘤切除+重建术</v>
          </cell>
        </row>
        <row r="3688">
          <cell r="E3688" t="str">
            <v>次</v>
          </cell>
          <cell r="F3688">
            <v>2806</v>
          </cell>
          <cell r="G3688">
            <v>2560</v>
          </cell>
          <cell r="H3688">
            <v>2308</v>
          </cell>
        </row>
        <row r="3689">
          <cell r="A3689">
            <v>33150301800</v>
          </cell>
          <cell r="B3689" t="str">
            <v>跟骨肿瘤病灶刮除术</v>
          </cell>
        </row>
        <row r="3689">
          <cell r="E3689" t="str">
            <v>次</v>
          </cell>
          <cell r="F3689">
            <v>2161</v>
          </cell>
          <cell r="G3689">
            <v>1962</v>
          </cell>
          <cell r="H3689">
            <v>1762</v>
          </cell>
        </row>
        <row r="3690">
          <cell r="A3690">
            <v>33150301900</v>
          </cell>
          <cell r="B3690" t="str">
            <v>内生软骨瘤切除术</v>
          </cell>
        </row>
        <row r="3690">
          <cell r="E3690" t="str">
            <v>次</v>
          </cell>
          <cell r="F3690">
            <v>1530</v>
          </cell>
          <cell r="G3690">
            <v>1397</v>
          </cell>
          <cell r="H3690">
            <v>1264</v>
          </cell>
        </row>
        <row r="3691">
          <cell r="A3691">
            <v>33150301901</v>
          </cell>
          <cell r="B3691" t="str">
            <v>坐骨结节囊肿切除术</v>
          </cell>
        </row>
        <row r="3691">
          <cell r="E3691" t="str">
            <v>次</v>
          </cell>
          <cell r="F3691">
            <v>1150</v>
          </cell>
          <cell r="G3691">
            <v>1050</v>
          </cell>
          <cell r="H3691">
            <v>950</v>
          </cell>
        </row>
        <row r="3692">
          <cell r="A3692">
            <v>331504</v>
          </cell>
          <cell r="B3692" t="str">
            <v>四肢和脊椎骨结核手术</v>
          </cell>
        </row>
        <row r="3693">
          <cell r="A3693">
            <v>33150400100</v>
          </cell>
          <cell r="B3693" t="str">
            <v>肘、腕关节结核病灶清除术</v>
          </cell>
          <cell r="C3693" t="str">
            <v>含游离体摘除、关节松解、关节软骨钻孔、关节成形术、融合术</v>
          </cell>
        </row>
        <row r="3693">
          <cell r="E3693" t="str">
            <v>次</v>
          </cell>
          <cell r="F3693">
            <v>2926</v>
          </cell>
          <cell r="G3693">
            <v>2660</v>
          </cell>
          <cell r="H3693">
            <v>2394</v>
          </cell>
        </row>
        <row r="3694">
          <cell r="A3694">
            <v>33150400200</v>
          </cell>
          <cell r="B3694" t="str">
            <v>骶髂关节结核病灶清除术</v>
          </cell>
          <cell r="C3694" t="str">
            <v>含融合术、成形术</v>
          </cell>
        </row>
        <row r="3694">
          <cell r="E3694" t="str">
            <v>次</v>
          </cell>
          <cell r="F3694">
            <v>2325</v>
          </cell>
          <cell r="G3694">
            <v>2092.5</v>
          </cell>
          <cell r="H3694">
            <v>1883.25</v>
          </cell>
        </row>
        <row r="3695">
          <cell r="A3695">
            <v>33150400300</v>
          </cell>
          <cell r="B3695" t="str">
            <v>髋关节结核病灶清除术</v>
          </cell>
          <cell r="C3695" t="str">
            <v>含关节融合术</v>
          </cell>
        </row>
        <row r="3695">
          <cell r="E3695" t="str">
            <v>次</v>
          </cell>
          <cell r="F3695">
            <v>2360</v>
          </cell>
          <cell r="G3695">
            <v>2150</v>
          </cell>
          <cell r="H3695">
            <v>1935</v>
          </cell>
        </row>
        <row r="3696">
          <cell r="A3696">
            <v>33150400400</v>
          </cell>
          <cell r="B3696" t="str">
            <v>膝关节结核病灶清除术</v>
          </cell>
          <cell r="C3696" t="str">
            <v>含加压融合术</v>
          </cell>
        </row>
        <row r="3696">
          <cell r="E3696" t="str">
            <v>次</v>
          </cell>
          <cell r="F3696">
            <v>2200</v>
          </cell>
          <cell r="G3696">
            <v>2000</v>
          </cell>
          <cell r="H3696">
            <v>1800</v>
          </cell>
        </row>
        <row r="3697">
          <cell r="A3697">
            <v>33150400500</v>
          </cell>
          <cell r="B3697" t="str">
            <v>踝关节结核病灶清除+关节融合术</v>
          </cell>
        </row>
        <row r="3697">
          <cell r="E3697" t="str">
            <v>次</v>
          </cell>
          <cell r="F3697">
            <v>2079</v>
          </cell>
          <cell r="G3697">
            <v>1871.1</v>
          </cell>
          <cell r="H3697">
            <v>1683.99</v>
          </cell>
        </row>
        <row r="3698">
          <cell r="A3698">
            <v>33150400600</v>
          </cell>
          <cell r="B3698" t="str">
            <v>脊椎结核病灶清除减压术</v>
          </cell>
        </row>
        <row r="3698">
          <cell r="E3698" t="str">
            <v>次</v>
          </cell>
          <cell r="F3698">
            <v>3990</v>
          </cell>
          <cell r="G3698">
            <v>3631</v>
          </cell>
          <cell r="H3698">
            <v>3272</v>
          </cell>
        </row>
        <row r="3699">
          <cell r="A3699">
            <v>33150400700</v>
          </cell>
          <cell r="B3699" t="str">
            <v>脊椎结核病灶清除+植骨融合术</v>
          </cell>
        </row>
        <row r="3699">
          <cell r="E3699" t="str">
            <v>次</v>
          </cell>
          <cell r="F3699">
            <v>4961</v>
          </cell>
          <cell r="G3699">
            <v>4509</v>
          </cell>
          <cell r="H3699">
            <v>4063</v>
          </cell>
        </row>
        <row r="3700">
          <cell r="A3700">
            <v>33150400800</v>
          </cell>
          <cell r="B3700" t="str">
            <v>股骨头坏死病灶刮除植骨术</v>
          </cell>
        </row>
        <row r="3700">
          <cell r="E3700" t="str">
            <v>次</v>
          </cell>
          <cell r="F3700">
            <v>1845</v>
          </cell>
          <cell r="G3700">
            <v>1660.5</v>
          </cell>
          <cell r="H3700">
            <v>1494.45</v>
          </cell>
        </row>
        <row r="3701">
          <cell r="A3701">
            <v>33150400801</v>
          </cell>
          <cell r="B3701" t="str">
            <v>股骨头坏死带血管蒂植骨术</v>
          </cell>
        </row>
        <row r="3701">
          <cell r="E3701" t="str">
            <v>次</v>
          </cell>
          <cell r="F3701">
            <v>1845</v>
          </cell>
          <cell r="G3701">
            <v>1660.5</v>
          </cell>
          <cell r="H3701">
            <v>1494.45</v>
          </cell>
        </row>
        <row r="3702">
          <cell r="A3702">
            <v>33150400802</v>
          </cell>
          <cell r="B3702" t="str">
            <v>股骨头坏死肌蒂植骨术</v>
          </cell>
        </row>
        <row r="3702">
          <cell r="E3702" t="str">
            <v>次</v>
          </cell>
          <cell r="F3702">
            <v>1845</v>
          </cell>
          <cell r="G3702">
            <v>1660.5</v>
          </cell>
          <cell r="H3702">
            <v>1494.45</v>
          </cell>
        </row>
        <row r="3703">
          <cell r="A3703">
            <v>33150400900</v>
          </cell>
          <cell r="B3703" t="str">
            <v>桡骨远端切除腓骨移植成形术</v>
          </cell>
        </row>
        <row r="3703">
          <cell r="E3703" t="str">
            <v>次</v>
          </cell>
          <cell r="F3703">
            <v>2860</v>
          </cell>
          <cell r="G3703">
            <v>2600</v>
          </cell>
          <cell r="H3703">
            <v>2340</v>
          </cell>
        </row>
        <row r="3704">
          <cell r="A3704">
            <v>33150401000</v>
          </cell>
          <cell r="B3704" t="str">
            <v>骨髓炎病灶清除术</v>
          </cell>
          <cell r="C3704" t="str">
            <v>含肌瓣填塞术</v>
          </cell>
        </row>
        <row r="3704">
          <cell r="E3704" t="str">
            <v>次</v>
          </cell>
          <cell r="F3704">
            <v>2926</v>
          </cell>
          <cell r="G3704">
            <v>2660</v>
          </cell>
          <cell r="H3704">
            <v>2394</v>
          </cell>
        </row>
        <row r="3705">
          <cell r="A3705">
            <v>33150401100</v>
          </cell>
          <cell r="B3705" t="str">
            <v>骨髓炎切开引流灌洗术</v>
          </cell>
        </row>
        <row r="3705">
          <cell r="E3705" t="str">
            <v>次</v>
          </cell>
          <cell r="F3705">
            <v>1995</v>
          </cell>
          <cell r="G3705">
            <v>1809</v>
          </cell>
          <cell r="H3705">
            <v>1625</v>
          </cell>
        </row>
        <row r="3706">
          <cell r="A3706">
            <v>331505</v>
          </cell>
          <cell r="B3706" t="str">
            <v>四肢骨折手术</v>
          </cell>
        </row>
        <row r="3707">
          <cell r="A3707">
            <v>33150500100</v>
          </cell>
          <cell r="B3707" t="str">
            <v>锁骨骨折切开复位内固定术</v>
          </cell>
        </row>
        <row r="3707">
          <cell r="E3707" t="str">
            <v>次</v>
          </cell>
          <cell r="F3707">
            <v>1829</v>
          </cell>
          <cell r="G3707">
            <v>1663</v>
          </cell>
          <cell r="H3707">
            <v>1496</v>
          </cell>
        </row>
        <row r="3708">
          <cell r="A3708">
            <v>33150500101</v>
          </cell>
          <cell r="B3708" t="str">
            <v>肩胛骨骨折切开复位内固定术</v>
          </cell>
        </row>
        <row r="3708">
          <cell r="E3708" t="str">
            <v>次</v>
          </cell>
          <cell r="F3708">
            <v>1430</v>
          </cell>
          <cell r="G3708">
            <v>1300</v>
          </cell>
          <cell r="H3708">
            <v>1170</v>
          </cell>
        </row>
        <row r="3709">
          <cell r="A3709">
            <v>33150500200</v>
          </cell>
          <cell r="B3709" t="str">
            <v>肱骨近端骨折切开复位内固定术</v>
          </cell>
        </row>
        <row r="3709">
          <cell r="E3709" t="str">
            <v>次</v>
          </cell>
          <cell r="F3709">
            <v>2161</v>
          </cell>
          <cell r="G3709">
            <v>1962</v>
          </cell>
          <cell r="H3709">
            <v>1762</v>
          </cell>
        </row>
        <row r="3710">
          <cell r="A3710">
            <v>33150500300</v>
          </cell>
          <cell r="B3710" t="str">
            <v>肱骨干骨折切开复位内固定术</v>
          </cell>
        </row>
        <row r="3710">
          <cell r="E3710" t="str">
            <v>次</v>
          </cell>
          <cell r="F3710">
            <v>2494</v>
          </cell>
          <cell r="G3710">
            <v>2261</v>
          </cell>
          <cell r="H3710">
            <v>2028</v>
          </cell>
        </row>
        <row r="3711">
          <cell r="A3711">
            <v>33150500400</v>
          </cell>
          <cell r="B3711" t="str">
            <v>肱骨髁上、髁间骨折切开复位内固定术</v>
          </cell>
        </row>
        <row r="3711">
          <cell r="E3711" t="str">
            <v>次</v>
          </cell>
          <cell r="F3711">
            <v>2161</v>
          </cell>
          <cell r="G3711">
            <v>1962</v>
          </cell>
          <cell r="H3711">
            <v>1762</v>
          </cell>
        </row>
        <row r="3712">
          <cell r="A3712">
            <v>33150500500</v>
          </cell>
          <cell r="B3712" t="str">
            <v>肱骨内、外髁骨折切开复位内固定术</v>
          </cell>
        </row>
        <row r="3712">
          <cell r="E3712" t="str">
            <v>次</v>
          </cell>
          <cell r="F3712">
            <v>2494</v>
          </cell>
          <cell r="G3712">
            <v>2261</v>
          </cell>
          <cell r="H3712">
            <v>2028</v>
          </cell>
        </row>
        <row r="3713">
          <cell r="A3713">
            <v>33150500501</v>
          </cell>
          <cell r="B3713" t="str">
            <v>肱骨小头骨折切开复位内固定术</v>
          </cell>
        </row>
        <row r="3713">
          <cell r="E3713" t="str">
            <v>次</v>
          </cell>
          <cell r="F3713">
            <v>1950</v>
          </cell>
          <cell r="G3713">
            <v>1770</v>
          </cell>
          <cell r="H3713">
            <v>1590</v>
          </cell>
        </row>
        <row r="3714">
          <cell r="A3714">
            <v>33150500600</v>
          </cell>
          <cell r="B3714" t="str">
            <v>尺骨鹰嘴骨折切开复位内固定术</v>
          </cell>
        </row>
        <row r="3714">
          <cell r="E3714" t="str">
            <v>次</v>
          </cell>
          <cell r="F3714">
            <v>2161</v>
          </cell>
          <cell r="G3714">
            <v>1962</v>
          </cell>
          <cell r="H3714">
            <v>1762</v>
          </cell>
        </row>
        <row r="3715">
          <cell r="A3715">
            <v>33150500700</v>
          </cell>
          <cell r="B3715" t="str">
            <v>桡骨头切除术</v>
          </cell>
        </row>
        <row r="3715">
          <cell r="E3715" t="str">
            <v>次</v>
          </cell>
          <cell r="F3715">
            <v>1164</v>
          </cell>
          <cell r="G3715">
            <v>1064</v>
          </cell>
          <cell r="H3715">
            <v>964</v>
          </cell>
        </row>
        <row r="3716">
          <cell r="A3716">
            <v>33150500800</v>
          </cell>
          <cell r="B3716" t="str">
            <v>桡骨头骨折切开复位内固定术</v>
          </cell>
        </row>
        <row r="3716">
          <cell r="E3716" t="str">
            <v>次</v>
          </cell>
          <cell r="F3716">
            <v>1663</v>
          </cell>
          <cell r="G3716">
            <v>1510</v>
          </cell>
          <cell r="H3716">
            <v>1363</v>
          </cell>
        </row>
        <row r="3717">
          <cell r="A3717">
            <v>33150500801</v>
          </cell>
          <cell r="B3717" t="str">
            <v>桡骨颈部骨折切开复位内固定术</v>
          </cell>
        </row>
        <row r="3717">
          <cell r="E3717" t="str">
            <v>次</v>
          </cell>
          <cell r="F3717">
            <v>1250</v>
          </cell>
          <cell r="G3717">
            <v>1135</v>
          </cell>
          <cell r="H3717">
            <v>1025</v>
          </cell>
        </row>
        <row r="3718">
          <cell r="A3718">
            <v>33150500900</v>
          </cell>
          <cell r="B3718" t="str">
            <v>孟氏骨折切开复位内固定术</v>
          </cell>
        </row>
        <row r="3718">
          <cell r="E3718" t="str">
            <v>次</v>
          </cell>
          <cell r="F3718">
            <v>1430</v>
          </cell>
          <cell r="G3718">
            <v>1300</v>
          </cell>
          <cell r="H3718">
            <v>1170</v>
          </cell>
        </row>
        <row r="3719">
          <cell r="A3719">
            <v>33150501000</v>
          </cell>
          <cell r="B3719" t="str">
            <v>桡、尺骨干骨折切开复位内固定术</v>
          </cell>
        </row>
        <row r="3719">
          <cell r="E3719" t="str">
            <v>次</v>
          </cell>
          <cell r="F3719">
            <v>1829</v>
          </cell>
          <cell r="G3719">
            <v>1663</v>
          </cell>
          <cell r="H3719">
            <v>1497</v>
          </cell>
        </row>
        <row r="3720">
          <cell r="A3720">
            <v>33150501100</v>
          </cell>
          <cell r="B3720" t="str">
            <v>科雷氏骨折切开复位内固定术</v>
          </cell>
        </row>
        <row r="3720">
          <cell r="E3720" t="str">
            <v>次</v>
          </cell>
          <cell r="F3720">
            <v>1902</v>
          </cell>
          <cell r="G3720">
            <v>1729</v>
          </cell>
          <cell r="H3720">
            <v>1556</v>
          </cell>
        </row>
        <row r="3721">
          <cell r="A3721">
            <v>33150501101</v>
          </cell>
          <cell r="B3721" t="str">
            <v>史密斯骨折切开复位内固定术</v>
          </cell>
        </row>
        <row r="3721">
          <cell r="E3721" t="str">
            <v>次</v>
          </cell>
          <cell r="F3721">
            <v>1430</v>
          </cell>
          <cell r="G3721">
            <v>1300</v>
          </cell>
          <cell r="H3721">
            <v>1170</v>
          </cell>
        </row>
        <row r="3722">
          <cell r="A3722">
            <v>33150501102</v>
          </cell>
          <cell r="B3722" t="str">
            <v>巴顿骨折切开复位内固定术</v>
          </cell>
        </row>
        <row r="3722">
          <cell r="E3722" t="str">
            <v>次</v>
          </cell>
          <cell r="F3722">
            <v>1902</v>
          </cell>
          <cell r="G3722">
            <v>1729</v>
          </cell>
          <cell r="H3722">
            <v>1556</v>
          </cell>
        </row>
        <row r="3723">
          <cell r="A3723">
            <v>33150501200</v>
          </cell>
          <cell r="B3723" t="str">
            <v>髋臼骨折切开复位内固定术</v>
          </cell>
        </row>
        <row r="3723">
          <cell r="E3723" t="str">
            <v>次</v>
          </cell>
          <cell r="F3723">
            <v>2926</v>
          </cell>
          <cell r="G3723">
            <v>2660</v>
          </cell>
          <cell r="H3723">
            <v>2394</v>
          </cell>
        </row>
        <row r="3724">
          <cell r="A3724">
            <v>33150501300</v>
          </cell>
          <cell r="B3724" t="str">
            <v>股骨颈骨折闭合复位内固定术</v>
          </cell>
        </row>
        <row r="3724">
          <cell r="E3724" t="str">
            <v>次</v>
          </cell>
          <cell r="F3724">
            <v>1902</v>
          </cell>
          <cell r="G3724">
            <v>1729</v>
          </cell>
          <cell r="H3724">
            <v>1556</v>
          </cell>
        </row>
        <row r="3725">
          <cell r="A3725">
            <v>33150501400</v>
          </cell>
          <cell r="B3725" t="str">
            <v>股骨颈骨折切开复位内固定术</v>
          </cell>
        </row>
        <row r="3725">
          <cell r="E3725" t="str">
            <v>次</v>
          </cell>
          <cell r="F3725">
            <v>2248</v>
          </cell>
          <cell r="G3725">
            <v>2042</v>
          </cell>
          <cell r="H3725">
            <v>1835</v>
          </cell>
        </row>
        <row r="3726">
          <cell r="A3726">
            <v>33150501500</v>
          </cell>
          <cell r="B3726" t="str">
            <v>股骨颈骨折切开复位内固定+带血管蒂或肌蒂骨移植术</v>
          </cell>
        </row>
        <row r="3726">
          <cell r="E3726" t="str">
            <v>次</v>
          </cell>
          <cell r="F3726">
            <v>3000</v>
          </cell>
          <cell r="G3726">
            <v>2730</v>
          </cell>
          <cell r="H3726">
            <v>2455</v>
          </cell>
        </row>
        <row r="3727">
          <cell r="A3727">
            <v>33150501600</v>
          </cell>
          <cell r="B3727" t="str">
            <v>股骨转子间骨折内固定术</v>
          </cell>
        </row>
        <row r="3727">
          <cell r="E3727" t="str">
            <v>次</v>
          </cell>
          <cell r="F3727">
            <v>1950</v>
          </cell>
          <cell r="G3727">
            <v>1770</v>
          </cell>
          <cell r="H3727">
            <v>1590</v>
          </cell>
        </row>
        <row r="3728">
          <cell r="A3728">
            <v>33150501601</v>
          </cell>
          <cell r="B3728" t="str">
            <v>股骨粗隆间骨折内固定术</v>
          </cell>
        </row>
        <row r="3728">
          <cell r="E3728" t="str">
            <v>次</v>
          </cell>
          <cell r="F3728">
            <v>2594</v>
          </cell>
          <cell r="G3728">
            <v>2354</v>
          </cell>
          <cell r="H3728">
            <v>2115</v>
          </cell>
        </row>
        <row r="3729">
          <cell r="A3729">
            <v>33150501700</v>
          </cell>
          <cell r="B3729" t="str">
            <v>股骨干骨折切开复位内固定术 </v>
          </cell>
        </row>
        <row r="3729">
          <cell r="E3729" t="str">
            <v>次</v>
          </cell>
          <cell r="F3729">
            <v>2248</v>
          </cell>
          <cell r="G3729">
            <v>2042</v>
          </cell>
          <cell r="H3729">
            <v>1835</v>
          </cell>
        </row>
        <row r="3730">
          <cell r="A3730">
            <v>33150501800</v>
          </cell>
          <cell r="B3730" t="str">
            <v>股骨髁间骨折切开复位内固定术</v>
          </cell>
        </row>
        <row r="3730">
          <cell r="E3730" t="str">
            <v>次</v>
          </cell>
          <cell r="F3730">
            <v>2594</v>
          </cell>
          <cell r="G3730">
            <v>2354</v>
          </cell>
          <cell r="H3730">
            <v>2115</v>
          </cell>
        </row>
        <row r="3731">
          <cell r="A3731">
            <v>33150501900</v>
          </cell>
          <cell r="B3731" t="str">
            <v>髌骨骨折切开复位内固定术</v>
          </cell>
        </row>
        <row r="3731">
          <cell r="E3731" t="str">
            <v>次</v>
          </cell>
          <cell r="F3731">
            <v>1829</v>
          </cell>
          <cell r="G3731">
            <v>1663</v>
          </cell>
          <cell r="H3731">
            <v>1496</v>
          </cell>
        </row>
        <row r="3732">
          <cell r="A3732">
            <v>33150501901</v>
          </cell>
          <cell r="B3732" t="str">
            <v>髌骨骨折部分切除术</v>
          </cell>
        </row>
        <row r="3732">
          <cell r="E3732" t="str">
            <v>次</v>
          </cell>
          <cell r="F3732">
            <v>1375</v>
          </cell>
          <cell r="G3732">
            <v>1250</v>
          </cell>
          <cell r="H3732">
            <v>1125</v>
          </cell>
        </row>
        <row r="3733">
          <cell r="A3733">
            <v>33150502000</v>
          </cell>
          <cell r="B3733" t="str">
            <v>胫骨髁间（平台）骨折切开复位内固定术</v>
          </cell>
        </row>
        <row r="3733">
          <cell r="E3733" t="str">
            <v>次</v>
          </cell>
          <cell r="F3733">
            <v>2594</v>
          </cell>
          <cell r="G3733">
            <v>2354</v>
          </cell>
          <cell r="H3733">
            <v>2115</v>
          </cell>
        </row>
        <row r="3734">
          <cell r="A3734">
            <v>33150502100</v>
          </cell>
          <cell r="B3734" t="str">
            <v>胫骨干骨折切开复位内固定术</v>
          </cell>
          <cell r="C3734" t="str">
            <v>含腓骨骨折切复内固定术</v>
          </cell>
        </row>
        <row r="3734">
          <cell r="E3734" t="str">
            <v>次</v>
          </cell>
          <cell r="F3734">
            <v>2161</v>
          </cell>
          <cell r="G3734">
            <v>1962</v>
          </cell>
          <cell r="H3734">
            <v>1763</v>
          </cell>
        </row>
        <row r="3735">
          <cell r="A3735">
            <v>33150502200</v>
          </cell>
          <cell r="B3735" t="str">
            <v>内外踝骨折切开复位内固定术</v>
          </cell>
        </row>
        <row r="3735">
          <cell r="E3735" t="str">
            <v>次</v>
          </cell>
          <cell r="F3735">
            <v>1676</v>
          </cell>
          <cell r="G3735">
            <v>1530</v>
          </cell>
          <cell r="H3735">
            <v>1376</v>
          </cell>
        </row>
        <row r="3736">
          <cell r="A3736">
            <v>33150502300</v>
          </cell>
          <cell r="B3736" t="str">
            <v>三踝骨折切开复位内固定术</v>
          </cell>
        </row>
        <row r="3736">
          <cell r="E3736" t="str">
            <v>次</v>
          </cell>
          <cell r="F3736">
            <v>2008</v>
          </cell>
          <cell r="G3736">
            <v>1829</v>
          </cell>
          <cell r="H3736">
            <v>1643</v>
          </cell>
        </row>
        <row r="3737">
          <cell r="A3737">
            <v>33150502400</v>
          </cell>
          <cell r="B3737" t="str">
            <v>肱骨干骨折不愈合切开植骨内固定术</v>
          </cell>
        </row>
        <row r="3737">
          <cell r="E3737" t="str">
            <v>次</v>
          </cell>
          <cell r="F3737">
            <v>1862</v>
          </cell>
          <cell r="G3737">
            <v>1696</v>
          </cell>
          <cell r="H3737">
            <v>1530</v>
          </cell>
        </row>
        <row r="3738">
          <cell r="A3738">
            <v>33150502500</v>
          </cell>
          <cell r="B3738" t="str">
            <v>尺、桡骨骨折不愈合切开植骨内固定术</v>
          </cell>
        </row>
        <row r="3738">
          <cell r="E3738" t="str">
            <v>次</v>
          </cell>
          <cell r="F3738">
            <v>2195</v>
          </cell>
          <cell r="G3738">
            <v>1995</v>
          </cell>
          <cell r="H3738">
            <v>1796</v>
          </cell>
        </row>
        <row r="3739">
          <cell r="A3739">
            <v>33150502600</v>
          </cell>
          <cell r="B3739" t="str">
            <v>股骨干骨折不愈合切开植骨内固定术</v>
          </cell>
        </row>
        <row r="3739">
          <cell r="E3739" t="str">
            <v>次</v>
          </cell>
          <cell r="F3739">
            <v>2281</v>
          </cell>
          <cell r="G3739">
            <v>2075</v>
          </cell>
          <cell r="H3739">
            <v>1869</v>
          </cell>
        </row>
        <row r="3740">
          <cell r="A3740">
            <v>33150502700</v>
          </cell>
          <cell r="B3740" t="str">
            <v>胫、腓骨骨折不愈合切开植骨内固定术</v>
          </cell>
        </row>
        <row r="3740">
          <cell r="E3740" t="str">
            <v>次</v>
          </cell>
          <cell r="F3740">
            <v>2195</v>
          </cell>
          <cell r="G3740">
            <v>1995</v>
          </cell>
          <cell r="H3740">
            <v>1796</v>
          </cell>
        </row>
        <row r="3741">
          <cell r="A3741">
            <v>33150502800</v>
          </cell>
          <cell r="B3741" t="str">
            <v>开放折骨术</v>
          </cell>
          <cell r="C3741" t="str">
            <v>不含植骨</v>
          </cell>
        </row>
        <row r="3741">
          <cell r="E3741" t="str">
            <v>次</v>
          </cell>
          <cell r="F3741">
            <v>1242</v>
          </cell>
          <cell r="G3741">
            <v>1117.8</v>
          </cell>
          <cell r="H3741">
            <v>1006.02</v>
          </cell>
        </row>
        <row r="3742">
          <cell r="A3742">
            <v>33150502900</v>
          </cell>
          <cell r="B3742" t="str">
            <v>肱骨髁上骨折畸形愈合截骨矫形术</v>
          </cell>
        </row>
        <row r="3742">
          <cell r="E3742" t="str">
            <v>次</v>
          </cell>
          <cell r="F3742">
            <v>1665</v>
          </cell>
          <cell r="G3742">
            <v>1510</v>
          </cell>
          <cell r="H3742">
            <v>1350</v>
          </cell>
        </row>
        <row r="3743">
          <cell r="A3743">
            <v>33150503000</v>
          </cell>
          <cell r="B3743" t="str">
            <v>尺骨上1/3骨折畸形愈合+桡骨小头脱位矫正术</v>
          </cell>
        </row>
        <row r="3743">
          <cell r="E3743" t="str">
            <v>次</v>
          </cell>
          <cell r="F3743">
            <v>2214</v>
          </cell>
          <cell r="G3743">
            <v>2008</v>
          </cell>
          <cell r="H3743">
            <v>1796</v>
          </cell>
        </row>
        <row r="3744">
          <cell r="A3744">
            <v>33150503100</v>
          </cell>
          <cell r="B3744" t="str">
            <v>桡骨下端骨折畸形愈合矫正术</v>
          </cell>
        </row>
        <row r="3744">
          <cell r="E3744" t="str">
            <v>次</v>
          </cell>
          <cell r="F3744">
            <v>1676</v>
          </cell>
          <cell r="G3744">
            <v>1530</v>
          </cell>
          <cell r="H3744">
            <v>1377</v>
          </cell>
        </row>
        <row r="3745">
          <cell r="A3745">
            <v>33150503200</v>
          </cell>
          <cell r="B3745" t="str">
            <v>股骨干骨折畸形愈合截骨内固定术</v>
          </cell>
        </row>
        <row r="3745">
          <cell r="E3745" t="str">
            <v>次</v>
          </cell>
          <cell r="F3745">
            <v>1715</v>
          </cell>
          <cell r="G3745">
            <v>1560</v>
          </cell>
          <cell r="H3745">
            <v>1405</v>
          </cell>
        </row>
        <row r="3746">
          <cell r="A3746">
            <v>33150503300</v>
          </cell>
          <cell r="B3746" t="str">
            <v>胫、腓骨骨折畸形愈合截骨矫形术</v>
          </cell>
        </row>
        <row r="3746">
          <cell r="E3746" t="str">
            <v>次</v>
          </cell>
          <cell r="F3746">
            <v>2281</v>
          </cell>
          <cell r="G3746">
            <v>2075</v>
          </cell>
          <cell r="H3746">
            <v>1869</v>
          </cell>
        </row>
        <row r="3747">
          <cell r="A3747">
            <v>33150503400</v>
          </cell>
          <cell r="B3747" t="str">
            <v>踝部骨折畸形愈合矫形术</v>
          </cell>
        </row>
        <row r="3747">
          <cell r="E3747" t="str">
            <v>次</v>
          </cell>
          <cell r="F3747">
            <v>2088</v>
          </cell>
          <cell r="G3747">
            <v>1902</v>
          </cell>
          <cell r="H3747">
            <v>1716</v>
          </cell>
        </row>
        <row r="3748">
          <cell r="A3748">
            <v>33150503500</v>
          </cell>
          <cell r="B3748" t="str">
            <v>跟骨骨折切开复位撬拨术</v>
          </cell>
        </row>
        <row r="3748">
          <cell r="E3748" t="str">
            <v>次</v>
          </cell>
          <cell r="F3748">
            <v>1576</v>
          </cell>
          <cell r="G3748">
            <v>1430</v>
          </cell>
          <cell r="H3748">
            <v>1277</v>
          </cell>
        </row>
        <row r="3749">
          <cell r="A3749">
            <v>33150503501</v>
          </cell>
          <cell r="B3749" t="str">
            <v>足部骨骨折切开复位内固定术</v>
          </cell>
        </row>
        <row r="3749">
          <cell r="E3749" t="str">
            <v>次</v>
          </cell>
          <cell r="F3749">
            <v>1169</v>
          </cell>
          <cell r="G3749">
            <v>1052</v>
          </cell>
          <cell r="H3749">
            <v>947</v>
          </cell>
          <cell r="I3749" t="str">
            <v>2个部位（每节趾跖骨、跗骨）及以上，每增加1个部位骨折切开复位内固定加收20%，编码33150503502</v>
          </cell>
        </row>
        <row r="3750">
          <cell r="A3750">
            <v>33150503600</v>
          </cell>
          <cell r="B3750" t="str">
            <v>距骨骨折伴脱位切开复位内固定术</v>
          </cell>
        </row>
        <row r="3750">
          <cell r="E3750" t="str">
            <v>次</v>
          </cell>
          <cell r="F3750">
            <v>2008</v>
          </cell>
          <cell r="G3750">
            <v>1829</v>
          </cell>
          <cell r="H3750">
            <v>1643</v>
          </cell>
        </row>
        <row r="3751">
          <cell r="A3751">
            <v>33150503700</v>
          </cell>
          <cell r="B3751" t="str">
            <v>骨折内固定装置取出术</v>
          </cell>
          <cell r="C3751" t="str">
            <v>指克氏针、三叶钉、钢板等各部位内固定装置取出</v>
          </cell>
        </row>
        <row r="3751">
          <cell r="E3751" t="str">
            <v>次</v>
          </cell>
          <cell r="F3751">
            <v>1463</v>
          </cell>
          <cell r="G3751">
            <v>1330</v>
          </cell>
          <cell r="H3751">
            <v>1197</v>
          </cell>
        </row>
        <row r="3752">
          <cell r="A3752">
            <v>33150503701</v>
          </cell>
          <cell r="B3752" t="str">
            <v>骨折内固定装置取出术（门诊手术）</v>
          </cell>
        </row>
        <row r="3752">
          <cell r="E3752" t="str">
            <v>次</v>
          </cell>
          <cell r="F3752">
            <v>550</v>
          </cell>
          <cell r="G3752">
            <v>500</v>
          </cell>
          <cell r="H3752">
            <v>450</v>
          </cell>
        </row>
        <row r="3753">
          <cell r="A3753">
            <v>33150503702</v>
          </cell>
          <cell r="B3753" t="str">
            <v>骨折内固定克氏针(三叶钉)取出术（门诊）</v>
          </cell>
        </row>
        <row r="3753">
          <cell r="E3753" t="str">
            <v>次</v>
          </cell>
          <cell r="F3753">
            <v>220</v>
          </cell>
          <cell r="G3753">
            <v>200</v>
          </cell>
          <cell r="H3753">
            <v>180</v>
          </cell>
        </row>
        <row r="3754">
          <cell r="A3754">
            <v>33150503900</v>
          </cell>
          <cell r="B3754" t="str">
            <v>腓骨骨折切开复位内固定术</v>
          </cell>
        </row>
        <row r="3754">
          <cell r="E3754" t="str">
            <v>次</v>
          </cell>
          <cell r="F3754">
            <v>1829</v>
          </cell>
          <cell r="G3754">
            <v>1663</v>
          </cell>
          <cell r="H3754">
            <v>1497</v>
          </cell>
        </row>
        <row r="3755">
          <cell r="A3755">
            <v>33150590100</v>
          </cell>
          <cell r="B3755" t="str">
            <v>骨折穿针外固定架固定术</v>
          </cell>
        </row>
        <row r="3755">
          <cell r="E3755" t="str">
            <v>次</v>
          </cell>
          <cell r="F3755">
            <v>1796</v>
          </cell>
          <cell r="G3755">
            <v>1616</v>
          </cell>
          <cell r="H3755">
            <v>1436</v>
          </cell>
        </row>
        <row r="3756">
          <cell r="A3756">
            <v>33150590101</v>
          </cell>
          <cell r="B3756" t="str">
            <v>骨折穿针外固定架拆除术</v>
          </cell>
        </row>
        <row r="3756">
          <cell r="E3756" t="str">
            <v>次</v>
          </cell>
          <cell r="F3756">
            <v>675</v>
          </cell>
          <cell r="G3756">
            <v>605</v>
          </cell>
          <cell r="H3756">
            <v>535</v>
          </cell>
        </row>
        <row r="3757">
          <cell r="A3757">
            <v>331506</v>
          </cell>
          <cell r="B3757" t="str">
            <v>四肢关节损伤与脱位手术</v>
          </cell>
        </row>
        <row r="3758">
          <cell r="A3758">
            <v>33150600100</v>
          </cell>
          <cell r="B3758" t="str">
            <v>肩锁关节脱位切开复位内固定术</v>
          </cell>
          <cell r="C3758" t="str">
            <v>含韧带重建术</v>
          </cell>
        </row>
        <row r="3758">
          <cell r="E3758" t="str">
            <v>次</v>
          </cell>
          <cell r="F3758">
            <v>1796</v>
          </cell>
          <cell r="G3758">
            <v>1629</v>
          </cell>
          <cell r="H3758">
            <v>1463</v>
          </cell>
        </row>
        <row r="3759">
          <cell r="A3759">
            <v>33150600101</v>
          </cell>
          <cell r="B3759" t="str">
            <v>肩锁关节成形术</v>
          </cell>
          <cell r="C3759" t="str">
            <v>含韧带重建术</v>
          </cell>
        </row>
        <row r="3759">
          <cell r="E3759" t="str">
            <v>次</v>
          </cell>
          <cell r="F3759">
            <v>1405</v>
          </cell>
          <cell r="G3759">
            <v>1275</v>
          </cell>
          <cell r="H3759">
            <v>1145</v>
          </cell>
        </row>
        <row r="3760">
          <cell r="A3760">
            <v>33150600200</v>
          </cell>
          <cell r="B3760" t="str">
            <v>肩关节脱位切开复位术</v>
          </cell>
        </row>
        <row r="3760">
          <cell r="E3760" t="str">
            <v>次</v>
          </cell>
          <cell r="F3760">
            <v>1796</v>
          </cell>
          <cell r="G3760">
            <v>1629</v>
          </cell>
          <cell r="H3760">
            <v>1463</v>
          </cell>
        </row>
        <row r="3761">
          <cell r="A3761">
            <v>33150600300</v>
          </cell>
          <cell r="B3761" t="str">
            <v>陈旧性肘关节前脱位切开复位术</v>
          </cell>
        </row>
        <row r="3761">
          <cell r="E3761" t="str">
            <v>次</v>
          </cell>
          <cell r="F3761">
            <v>1675</v>
          </cell>
          <cell r="G3761">
            <v>1520</v>
          </cell>
          <cell r="H3761">
            <v>1365</v>
          </cell>
        </row>
        <row r="3762">
          <cell r="A3762">
            <v>33150600301</v>
          </cell>
          <cell r="B3762" t="str">
            <v>陈旧性桡骨小头脱位切开复位术</v>
          </cell>
        </row>
        <row r="3762">
          <cell r="E3762" t="str">
            <v>次</v>
          </cell>
          <cell r="F3762">
            <v>2141</v>
          </cell>
          <cell r="G3762">
            <v>1942</v>
          </cell>
          <cell r="H3762">
            <v>1742</v>
          </cell>
        </row>
        <row r="3763">
          <cell r="A3763">
            <v>33150600400</v>
          </cell>
          <cell r="B3763" t="str">
            <v>髋关节脱位切开复位术</v>
          </cell>
        </row>
        <row r="3763">
          <cell r="E3763" t="str">
            <v>次</v>
          </cell>
          <cell r="F3763">
            <v>2228</v>
          </cell>
          <cell r="G3763">
            <v>2022</v>
          </cell>
          <cell r="H3763">
            <v>1815</v>
          </cell>
        </row>
        <row r="3764">
          <cell r="A3764">
            <v>33150600500</v>
          </cell>
          <cell r="B3764" t="str">
            <v>先天性髋关节脱位手法复位石膏固定术</v>
          </cell>
        </row>
        <row r="3764">
          <cell r="E3764" t="str">
            <v>次</v>
          </cell>
          <cell r="F3764">
            <v>693</v>
          </cell>
          <cell r="G3764">
            <v>623.7</v>
          </cell>
          <cell r="H3764">
            <v>561.33</v>
          </cell>
        </row>
        <row r="3765">
          <cell r="A3765">
            <v>33150600600</v>
          </cell>
          <cell r="B3765" t="str">
            <v>先天性髋关节脱位切开复位石膏固定术</v>
          </cell>
        </row>
        <row r="3765">
          <cell r="E3765" t="str">
            <v>次</v>
          </cell>
          <cell r="F3765">
            <v>1350</v>
          </cell>
          <cell r="G3765">
            <v>1225</v>
          </cell>
          <cell r="H3765">
            <v>1100</v>
          </cell>
        </row>
        <row r="3766">
          <cell r="A3766">
            <v>33150600700</v>
          </cell>
          <cell r="B3766" t="str">
            <v>先天性髋关节脱位切开复位骨盆截骨内固定术</v>
          </cell>
        </row>
        <row r="3766">
          <cell r="E3766" t="str">
            <v>次</v>
          </cell>
          <cell r="F3766">
            <v>2210</v>
          </cell>
          <cell r="G3766">
            <v>2010</v>
          </cell>
          <cell r="H3766">
            <v>1810</v>
          </cell>
        </row>
        <row r="3767">
          <cell r="A3767">
            <v>33150600800</v>
          </cell>
          <cell r="B3767" t="str">
            <v>先天性髋关节脱位切开复位骨盆截骨股骨上端截骨内固定术</v>
          </cell>
        </row>
        <row r="3767">
          <cell r="E3767" t="str">
            <v>次</v>
          </cell>
          <cell r="F3767">
            <v>2685</v>
          </cell>
          <cell r="G3767">
            <v>2435</v>
          </cell>
          <cell r="H3767">
            <v>2200</v>
          </cell>
        </row>
        <row r="3768">
          <cell r="A3768">
            <v>33150600900</v>
          </cell>
          <cell r="B3768" t="str">
            <v>髌骨半脱位外侧切开松解术</v>
          </cell>
        </row>
        <row r="3768">
          <cell r="E3768" t="str">
            <v>次</v>
          </cell>
          <cell r="F3768">
            <v>1250</v>
          </cell>
          <cell r="G3768">
            <v>1135</v>
          </cell>
          <cell r="H3768">
            <v>1025</v>
          </cell>
        </row>
        <row r="3769">
          <cell r="A3769">
            <v>33150600901</v>
          </cell>
          <cell r="B3769" t="str">
            <v>髌韧带挛缩松解、前（后）交叉韧带紧缩术</v>
          </cell>
        </row>
        <row r="3769">
          <cell r="E3769" t="str">
            <v>次</v>
          </cell>
          <cell r="F3769">
            <v>1300</v>
          </cell>
          <cell r="G3769">
            <v>1180</v>
          </cell>
          <cell r="H3769">
            <v>1070</v>
          </cell>
        </row>
        <row r="3770">
          <cell r="A3770">
            <v>33150601000</v>
          </cell>
          <cell r="B3770" t="str">
            <v>髌骨脱位成形术</v>
          </cell>
        </row>
        <row r="3770">
          <cell r="E3770" t="str">
            <v>次</v>
          </cell>
          <cell r="F3770">
            <v>2234</v>
          </cell>
          <cell r="G3770">
            <v>2022</v>
          </cell>
          <cell r="H3770">
            <v>1815</v>
          </cell>
        </row>
        <row r="3771">
          <cell r="A3771">
            <v>33150601100</v>
          </cell>
          <cell r="B3771" t="str">
            <v>膝关节前后十字韧带破裂修补术</v>
          </cell>
        </row>
        <row r="3771">
          <cell r="E3771" t="str">
            <v>次</v>
          </cell>
          <cell r="F3771">
            <v>2733</v>
          </cell>
          <cell r="G3771">
            <v>2487</v>
          </cell>
          <cell r="H3771">
            <v>2248</v>
          </cell>
        </row>
        <row r="3772">
          <cell r="A3772">
            <v>33150601200</v>
          </cell>
          <cell r="B3772" t="str">
            <v>膝关节前十字韧带重建术</v>
          </cell>
        </row>
        <row r="3772">
          <cell r="E3772" t="str">
            <v>次</v>
          </cell>
          <cell r="F3772">
            <v>2733</v>
          </cell>
          <cell r="G3772">
            <v>2487</v>
          </cell>
          <cell r="H3772">
            <v>2248</v>
          </cell>
        </row>
        <row r="3773">
          <cell r="A3773">
            <v>33150601300</v>
          </cell>
          <cell r="B3773" t="str">
            <v>膝关节后十字韧带重建术</v>
          </cell>
          <cell r="C3773" t="str">
            <v>                                       </v>
          </cell>
        </row>
        <row r="3773">
          <cell r="E3773" t="str">
            <v>次</v>
          </cell>
          <cell r="F3773">
            <v>3059</v>
          </cell>
          <cell r="G3773">
            <v>2780</v>
          </cell>
          <cell r="H3773">
            <v>2507</v>
          </cell>
        </row>
        <row r="3774">
          <cell r="A3774">
            <v>33150601400</v>
          </cell>
          <cell r="B3774" t="str">
            <v>膝关节内外侧副韧带重建术</v>
          </cell>
        </row>
        <row r="3774">
          <cell r="E3774" t="str">
            <v>次</v>
          </cell>
          <cell r="F3774">
            <v>3059</v>
          </cell>
          <cell r="G3774">
            <v>2780</v>
          </cell>
          <cell r="H3774">
            <v>2507</v>
          </cell>
        </row>
        <row r="3775">
          <cell r="A3775">
            <v>33150601500</v>
          </cell>
          <cell r="B3775" t="str">
            <v>膝关节单纯游离体摘除术</v>
          </cell>
        </row>
        <row r="3775">
          <cell r="E3775" t="str">
            <v>次</v>
          </cell>
          <cell r="F3775">
            <v>1330</v>
          </cell>
          <cell r="G3775">
            <v>1210.3</v>
          </cell>
          <cell r="H3775">
            <v>1090.6</v>
          </cell>
        </row>
        <row r="3776">
          <cell r="A3776">
            <v>33150601600</v>
          </cell>
          <cell r="B3776" t="str">
            <v>关节滑膜切除术(大)</v>
          </cell>
          <cell r="C3776" t="str">
            <v>指膝、肩、髋关节</v>
          </cell>
        </row>
        <row r="3776">
          <cell r="E3776" t="str">
            <v>次</v>
          </cell>
          <cell r="F3776">
            <v>3059</v>
          </cell>
          <cell r="G3776">
            <v>2780</v>
          </cell>
          <cell r="H3776">
            <v>2507</v>
          </cell>
        </row>
        <row r="3777">
          <cell r="A3777">
            <v>33150601700</v>
          </cell>
          <cell r="B3777" t="str">
            <v>关节滑膜切除术(中)</v>
          </cell>
          <cell r="C3777" t="str">
            <v>指肘、腕、踝关节</v>
          </cell>
        </row>
        <row r="3777">
          <cell r="E3777" t="str">
            <v>次</v>
          </cell>
          <cell r="F3777">
            <v>2361</v>
          </cell>
          <cell r="G3777">
            <v>2141</v>
          </cell>
          <cell r="H3777">
            <v>1929</v>
          </cell>
        </row>
        <row r="3778">
          <cell r="A3778">
            <v>33150601800</v>
          </cell>
          <cell r="B3778" t="str">
            <v>关节滑膜切除术(小)</v>
          </cell>
          <cell r="C3778" t="str">
            <v>指掌指、指间、趾间关节</v>
          </cell>
        </row>
        <row r="3778">
          <cell r="E3778" t="str">
            <v>次</v>
          </cell>
          <cell r="F3778">
            <v>1210</v>
          </cell>
          <cell r="G3778">
            <v>1097</v>
          </cell>
          <cell r="H3778">
            <v>978</v>
          </cell>
        </row>
        <row r="3779">
          <cell r="A3779">
            <v>33150601900</v>
          </cell>
          <cell r="B3779" t="str">
            <v>半月板切除（成形）术</v>
          </cell>
          <cell r="C3779" t="str">
            <v>含膝半月板探查术                                        </v>
          </cell>
        </row>
        <row r="3779">
          <cell r="E3779" t="str">
            <v>次</v>
          </cell>
          <cell r="F3779">
            <v>1749</v>
          </cell>
          <cell r="G3779">
            <v>1583</v>
          </cell>
          <cell r="H3779">
            <v>1436</v>
          </cell>
        </row>
        <row r="3780">
          <cell r="A3780">
            <v>33150602000</v>
          </cell>
          <cell r="B3780" t="str">
            <v>关节清理术</v>
          </cell>
          <cell r="C3780" t="str">
            <v>指膝、踝、肩、肘、髋、足等关节清理术；含直视下滑膜切除、软骨下骨修整、游离体摘除、骨质增生清除</v>
          </cell>
        </row>
        <row r="3780">
          <cell r="E3780" t="str">
            <v>关节</v>
          </cell>
          <cell r="F3780">
            <v>2733</v>
          </cell>
          <cell r="G3780">
            <v>2487</v>
          </cell>
          <cell r="H3780">
            <v>2248</v>
          </cell>
        </row>
        <row r="3781">
          <cell r="A3781">
            <v>33150602100</v>
          </cell>
          <cell r="B3781" t="str">
            <v>踝关节稳定手术</v>
          </cell>
        </row>
        <row r="3781">
          <cell r="E3781" t="str">
            <v>次</v>
          </cell>
          <cell r="F3781">
            <v>2055</v>
          </cell>
          <cell r="G3781">
            <v>1869</v>
          </cell>
          <cell r="H3781">
            <v>1676</v>
          </cell>
        </row>
        <row r="3782">
          <cell r="A3782">
            <v>33150602200</v>
          </cell>
          <cell r="B3782" t="str">
            <v>腘窝囊肿切除术(单侧)</v>
          </cell>
        </row>
        <row r="3782">
          <cell r="E3782" t="str">
            <v>次</v>
          </cell>
          <cell r="F3782">
            <v>1663</v>
          </cell>
          <cell r="G3782">
            <v>1510</v>
          </cell>
          <cell r="H3782">
            <v>1363</v>
          </cell>
        </row>
        <row r="3783">
          <cell r="A3783">
            <v>33150602201</v>
          </cell>
          <cell r="B3783" t="str">
            <v>腘窝囊肿切除术(双侧)</v>
          </cell>
        </row>
        <row r="3783">
          <cell r="E3783" t="str">
            <v>次</v>
          </cell>
          <cell r="F3783">
            <v>2328</v>
          </cell>
          <cell r="G3783">
            <v>2175</v>
          </cell>
          <cell r="H3783">
            <v>2028</v>
          </cell>
        </row>
        <row r="3784">
          <cell r="A3784">
            <v>33150602500</v>
          </cell>
          <cell r="B3784" t="str">
            <v>肘关节稳定术</v>
          </cell>
        </row>
        <row r="3784">
          <cell r="E3784" t="str">
            <v>次</v>
          </cell>
          <cell r="F3784">
            <v>1982</v>
          </cell>
          <cell r="G3784">
            <v>1796</v>
          </cell>
          <cell r="H3784">
            <v>1609</v>
          </cell>
        </row>
        <row r="3785">
          <cell r="A3785">
            <v>33150602700</v>
          </cell>
          <cell r="B3785" t="str">
            <v>关节骨软骨损伤修复术</v>
          </cell>
          <cell r="C3785" t="str">
            <v>指骨软骨移植、骨膜移植、微骨折术</v>
          </cell>
          <cell r="D3785" t="str">
            <v>经培养软骨组织</v>
          </cell>
          <cell r="E3785" t="str">
            <v>次</v>
          </cell>
          <cell r="F3785">
            <v>2853</v>
          </cell>
          <cell r="G3785">
            <v>2594</v>
          </cell>
          <cell r="H3785">
            <v>2334</v>
          </cell>
        </row>
        <row r="3786">
          <cell r="A3786">
            <v>331507</v>
          </cell>
          <cell r="B3786" t="str">
            <v>人工关节置换手术</v>
          </cell>
        </row>
        <row r="3787">
          <cell r="A3787">
            <v>33150700100</v>
          </cell>
          <cell r="B3787" t="str">
            <v>人工全肩关节置换术</v>
          </cell>
          <cell r="C3787" t="str">
            <v>含肱骨头及肩胛骨部分</v>
          </cell>
        </row>
        <row r="3787">
          <cell r="E3787" t="str">
            <v>次</v>
          </cell>
          <cell r="F3787">
            <v>2560</v>
          </cell>
          <cell r="G3787">
            <v>2325</v>
          </cell>
          <cell r="H3787">
            <v>2085</v>
          </cell>
        </row>
        <row r="3788">
          <cell r="A3788">
            <v>33150700200</v>
          </cell>
          <cell r="B3788" t="str">
            <v>人工肱骨头置换术</v>
          </cell>
        </row>
        <row r="3788">
          <cell r="E3788" t="str">
            <v>次</v>
          </cell>
          <cell r="F3788">
            <v>2395</v>
          </cell>
          <cell r="G3788">
            <v>2170</v>
          </cell>
          <cell r="H3788">
            <v>1960</v>
          </cell>
        </row>
        <row r="3789">
          <cell r="A3789">
            <v>33150700300</v>
          </cell>
          <cell r="B3789" t="str">
            <v>人工肘关节置换术</v>
          </cell>
        </row>
        <row r="3789">
          <cell r="E3789" t="str">
            <v>次</v>
          </cell>
          <cell r="F3789">
            <v>3405</v>
          </cell>
          <cell r="G3789">
            <v>3092</v>
          </cell>
          <cell r="H3789">
            <v>2773</v>
          </cell>
        </row>
        <row r="3790">
          <cell r="A3790">
            <v>33150700400</v>
          </cell>
          <cell r="B3790" t="str">
            <v>人工腕关节置换术</v>
          </cell>
        </row>
        <row r="3790">
          <cell r="E3790" t="str">
            <v>次</v>
          </cell>
          <cell r="F3790">
            <v>2390</v>
          </cell>
          <cell r="G3790">
            <v>2170</v>
          </cell>
          <cell r="H3790">
            <v>1960</v>
          </cell>
        </row>
        <row r="3791">
          <cell r="A3791">
            <v>33150700500</v>
          </cell>
          <cell r="B3791" t="str">
            <v>人工全髋关节置换术</v>
          </cell>
        </row>
        <row r="3791">
          <cell r="E3791" t="str">
            <v>次</v>
          </cell>
          <cell r="F3791">
            <v>4900</v>
          </cell>
          <cell r="G3791">
            <v>4410</v>
          </cell>
          <cell r="H3791">
            <v>3969</v>
          </cell>
        </row>
        <row r="3792">
          <cell r="A3792">
            <v>33150700600</v>
          </cell>
          <cell r="B3792" t="str">
            <v>人工股骨头置换术</v>
          </cell>
        </row>
        <row r="3792">
          <cell r="E3792" t="str">
            <v>次</v>
          </cell>
          <cell r="F3792">
            <v>2461</v>
          </cell>
          <cell r="G3792">
            <v>2234</v>
          </cell>
          <cell r="H3792">
            <v>2008</v>
          </cell>
        </row>
        <row r="3793">
          <cell r="A3793">
            <v>33150700700</v>
          </cell>
          <cell r="B3793" t="str">
            <v>人工膝关节表面置换术</v>
          </cell>
        </row>
        <row r="3793">
          <cell r="E3793" t="str">
            <v>次</v>
          </cell>
          <cell r="F3793">
            <v>2560</v>
          </cell>
          <cell r="G3793">
            <v>2325</v>
          </cell>
          <cell r="H3793">
            <v>2085</v>
          </cell>
        </row>
        <row r="3794">
          <cell r="A3794">
            <v>33150700800</v>
          </cell>
          <cell r="B3794" t="str">
            <v>人工膝关节置换术</v>
          </cell>
        </row>
        <row r="3794">
          <cell r="E3794" t="str">
            <v>次</v>
          </cell>
          <cell r="F3794">
            <v>3405</v>
          </cell>
          <cell r="G3794">
            <v>3092</v>
          </cell>
          <cell r="H3794">
            <v>2773</v>
          </cell>
        </row>
        <row r="3795">
          <cell r="A3795">
            <v>33150700900</v>
          </cell>
          <cell r="B3795" t="str">
            <v>人工踝关节置换术</v>
          </cell>
        </row>
        <row r="3795">
          <cell r="E3795" t="str">
            <v>次</v>
          </cell>
          <cell r="F3795">
            <v>2560</v>
          </cell>
          <cell r="G3795">
            <v>2320</v>
          </cell>
          <cell r="H3795">
            <v>2090</v>
          </cell>
        </row>
        <row r="3796">
          <cell r="A3796">
            <v>33150701000</v>
          </cell>
          <cell r="B3796" t="str">
            <v>人工髌股关节置换术</v>
          </cell>
          <cell r="C3796" t="str">
            <v>含髌骨和股骨滑车表面置换手术</v>
          </cell>
        </row>
        <row r="3796">
          <cell r="E3796" t="str">
            <v>次</v>
          </cell>
          <cell r="F3796">
            <v>3179</v>
          </cell>
          <cell r="G3796">
            <v>2886</v>
          </cell>
          <cell r="H3796">
            <v>2607</v>
          </cell>
        </row>
        <row r="3797">
          <cell r="A3797">
            <v>33150701100</v>
          </cell>
          <cell r="B3797" t="str">
            <v>人工关节取出术</v>
          </cell>
        </row>
        <row r="3797">
          <cell r="E3797" t="str">
            <v>次</v>
          </cell>
          <cell r="F3797">
            <v>1550</v>
          </cell>
          <cell r="G3797">
            <v>1410</v>
          </cell>
          <cell r="H3797">
            <v>1270</v>
          </cell>
        </row>
        <row r="3798">
          <cell r="A3798">
            <v>33150701200</v>
          </cell>
          <cell r="B3798" t="str">
            <v>髋关节表面置换术</v>
          </cell>
        </row>
        <row r="3798">
          <cell r="E3798" t="str">
            <v>次</v>
          </cell>
          <cell r="F3798">
            <v>2560</v>
          </cell>
          <cell r="G3798">
            <v>2325</v>
          </cell>
          <cell r="H3798">
            <v>2085</v>
          </cell>
        </row>
        <row r="3799">
          <cell r="A3799">
            <v>33150701300</v>
          </cell>
          <cell r="B3799" t="str">
            <v>人工跖趾关节置换术</v>
          </cell>
        </row>
        <row r="3799">
          <cell r="D3799" t="str">
            <v>人工关节</v>
          </cell>
          <cell r="E3799" t="str">
            <v>次</v>
          </cell>
          <cell r="F3799">
            <v>2560</v>
          </cell>
          <cell r="G3799">
            <v>2320</v>
          </cell>
          <cell r="H3799">
            <v>2090</v>
          </cell>
        </row>
        <row r="3800">
          <cell r="A3800">
            <v>33150701301</v>
          </cell>
          <cell r="B3800" t="str">
            <v>人工趾间关节置换术</v>
          </cell>
        </row>
        <row r="3800">
          <cell r="D3800" t="str">
            <v>人工关节</v>
          </cell>
          <cell r="E3800" t="str">
            <v>次</v>
          </cell>
          <cell r="F3800">
            <v>2560</v>
          </cell>
          <cell r="G3800">
            <v>2320</v>
          </cell>
          <cell r="H3800">
            <v>2090</v>
          </cell>
        </row>
        <row r="3801">
          <cell r="A3801">
            <v>33150790100</v>
          </cell>
          <cell r="B3801" t="str">
            <v>人工关节翻修术</v>
          </cell>
        </row>
        <row r="3801">
          <cell r="E3801" t="str">
            <v>次</v>
          </cell>
          <cell r="F3801">
            <v>7000</v>
          </cell>
          <cell r="G3801">
            <v>6300</v>
          </cell>
          <cell r="H3801">
            <v>5670</v>
          </cell>
        </row>
        <row r="3802">
          <cell r="A3802">
            <v>331508</v>
          </cell>
          <cell r="B3802" t="str">
            <v>骨骺固定手术</v>
          </cell>
        </row>
        <row r="3803">
          <cell r="A3803">
            <v>33150800100</v>
          </cell>
          <cell r="B3803" t="str">
            <v>骨骺肌及软组织肿瘤切除术</v>
          </cell>
        </row>
        <row r="3803">
          <cell r="E3803" t="str">
            <v>次</v>
          </cell>
          <cell r="F3803">
            <v>1260</v>
          </cell>
          <cell r="G3803">
            <v>1150</v>
          </cell>
          <cell r="H3803">
            <v>1040</v>
          </cell>
        </row>
        <row r="3804">
          <cell r="A3804">
            <v>33150800200</v>
          </cell>
          <cell r="B3804" t="str">
            <v>骨骺早闭骨桥切除脂肪移植术</v>
          </cell>
        </row>
        <row r="3804">
          <cell r="E3804" t="str">
            <v>次</v>
          </cell>
          <cell r="F3804">
            <v>1676</v>
          </cell>
          <cell r="G3804">
            <v>1530</v>
          </cell>
          <cell r="H3804">
            <v>1383</v>
          </cell>
        </row>
        <row r="3805">
          <cell r="A3805">
            <v>33150800300</v>
          </cell>
          <cell r="B3805" t="str">
            <v>骨骺固定术</v>
          </cell>
        </row>
        <row r="3805">
          <cell r="E3805" t="str">
            <v>次</v>
          </cell>
          <cell r="F3805">
            <v>1742</v>
          </cell>
          <cell r="G3805">
            <v>1596</v>
          </cell>
          <cell r="H3805">
            <v>1436</v>
          </cell>
        </row>
        <row r="3806">
          <cell r="A3806">
            <v>33150800400</v>
          </cell>
          <cell r="B3806" t="str">
            <v>股骨头骨骺滑脱牵引复位内固定术</v>
          </cell>
        </row>
        <row r="3806">
          <cell r="E3806" t="str">
            <v>次</v>
          </cell>
          <cell r="F3806">
            <v>1260</v>
          </cell>
          <cell r="G3806">
            <v>1150</v>
          </cell>
          <cell r="H3806">
            <v>1040</v>
          </cell>
        </row>
        <row r="3807">
          <cell r="A3807">
            <v>33150800500</v>
          </cell>
          <cell r="B3807" t="str">
            <v>带血管蒂肌蒂骨骺移植术</v>
          </cell>
        </row>
        <row r="3807">
          <cell r="E3807" t="str">
            <v>次</v>
          </cell>
          <cell r="F3807">
            <v>2290</v>
          </cell>
          <cell r="G3807">
            <v>2080</v>
          </cell>
          <cell r="H3807">
            <v>1870</v>
          </cell>
        </row>
        <row r="3808">
          <cell r="A3808">
            <v>331509</v>
          </cell>
          <cell r="B3808" t="str">
            <v>四肢骨切除、刮除手术</v>
          </cell>
        </row>
        <row r="3809">
          <cell r="A3809">
            <v>33150900100</v>
          </cell>
          <cell r="B3809" t="str">
            <v>尺骨头、桡骨茎突切除术</v>
          </cell>
        </row>
        <row r="3809">
          <cell r="E3809" t="str">
            <v>次</v>
          </cell>
          <cell r="F3809">
            <v>1169</v>
          </cell>
          <cell r="G3809">
            <v>1052.1</v>
          </cell>
          <cell r="H3809">
            <v>946.89</v>
          </cell>
        </row>
        <row r="3810">
          <cell r="A3810">
            <v>33150900200</v>
          </cell>
          <cell r="B3810" t="str">
            <v>髌股关节病变软骨切除软骨下钻孔术</v>
          </cell>
        </row>
        <row r="3810">
          <cell r="E3810" t="str">
            <v>次</v>
          </cell>
          <cell r="F3810">
            <v>1570</v>
          </cell>
          <cell r="G3810">
            <v>1430</v>
          </cell>
          <cell r="H3810">
            <v>1290</v>
          </cell>
        </row>
        <row r="3811">
          <cell r="A3811">
            <v>33150900300</v>
          </cell>
          <cell r="B3811" t="str">
            <v>髌骨切除+股四头肌修补术</v>
          </cell>
          <cell r="C3811" t="str">
            <v> </v>
          </cell>
        </row>
        <row r="3811">
          <cell r="E3811" t="str">
            <v>次</v>
          </cell>
          <cell r="F3811">
            <v>1331</v>
          </cell>
          <cell r="G3811">
            <v>1197.9</v>
          </cell>
          <cell r="H3811">
            <v>1078.11</v>
          </cell>
        </row>
        <row r="3812">
          <cell r="A3812">
            <v>33150900400</v>
          </cell>
          <cell r="B3812" t="str">
            <v>移植取骨术</v>
          </cell>
          <cell r="C3812" t="str">
            <v>指骨、软骨切取术</v>
          </cell>
        </row>
        <row r="3812">
          <cell r="E3812" t="str">
            <v>次</v>
          </cell>
          <cell r="F3812">
            <v>944</v>
          </cell>
          <cell r="G3812">
            <v>865</v>
          </cell>
          <cell r="H3812">
            <v>778</v>
          </cell>
        </row>
        <row r="3813">
          <cell r="A3813">
            <v>33150900401</v>
          </cell>
          <cell r="B3813" t="str">
            <v>微创髂骨取骨术</v>
          </cell>
          <cell r="C3813" t="str">
            <v>通过使用一次性骨组织活检器，在成人前路髂骨嵴、后路髂骨嵴等部位进行松质骨微创铣取，实现微创髂骨取骨术</v>
          </cell>
          <cell r="D3813" t="str">
            <v>一次性骨组织活检器</v>
          </cell>
          <cell r="E3813" t="str">
            <v>次</v>
          </cell>
          <cell r="F3813">
            <v>800</v>
          </cell>
          <cell r="G3813">
            <v>720</v>
          </cell>
          <cell r="H3813">
            <v>648</v>
          </cell>
        </row>
        <row r="3814">
          <cell r="A3814">
            <v>33150900700</v>
          </cell>
          <cell r="B3814" t="str">
            <v>先天性锁骨假关节切除植骨内固定术</v>
          </cell>
        </row>
        <row r="3814">
          <cell r="E3814" t="str">
            <v>次</v>
          </cell>
          <cell r="F3814">
            <v>1950</v>
          </cell>
          <cell r="G3814">
            <v>1770</v>
          </cell>
          <cell r="H3814">
            <v>1590</v>
          </cell>
        </row>
        <row r="3815">
          <cell r="A3815">
            <v>33150900800</v>
          </cell>
          <cell r="B3815" t="str">
            <v>先天性胫骨假关节切除带血管腓骨移植术</v>
          </cell>
        </row>
        <row r="3815">
          <cell r="E3815" t="str">
            <v>次</v>
          </cell>
          <cell r="F3815">
            <v>2860</v>
          </cell>
          <cell r="G3815">
            <v>2600</v>
          </cell>
          <cell r="H3815">
            <v>2340</v>
          </cell>
        </row>
        <row r="3816">
          <cell r="A3816">
            <v>33150900900</v>
          </cell>
          <cell r="B3816" t="str">
            <v>距骨切除术</v>
          </cell>
        </row>
        <row r="3816">
          <cell r="E3816" t="str">
            <v>次</v>
          </cell>
          <cell r="F3816">
            <v>1169</v>
          </cell>
          <cell r="G3816">
            <v>1052.1</v>
          </cell>
          <cell r="H3816">
            <v>946.89</v>
          </cell>
        </row>
        <row r="3817">
          <cell r="A3817">
            <v>331510</v>
          </cell>
          <cell r="B3817" t="str">
            <v>四肢骨截骨术</v>
          </cell>
        </row>
        <row r="3818">
          <cell r="A3818">
            <v>33151000100</v>
          </cell>
          <cell r="B3818" t="str">
            <v>肘关节截骨术</v>
          </cell>
        </row>
        <row r="3818">
          <cell r="E3818" t="str">
            <v>次</v>
          </cell>
          <cell r="F3818">
            <v>1676</v>
          </cell>
          <cell r="G3818">
            <v>1530</v>
          </cell>
          <cell r="H3818">
            <v>1383</v>
          </cell>
        </row>
        <row r="3819">
          <cell r="A3819">
            <v>33151000200</v>
          </cell>
          <cell r="B3819" t="str">
            <v>腕关节截骨术</v>
          </cell>
        </row>
        <row r="3819">
          <cell r="E3819" t="str">
            <v>次</v>
          </cell>
          <cell r="F3819">
            <v>1676</v>
          </cell>
          <cell r="G3819">
            <v>1530</v>
          </cell>
          <cell r="H3819">
            <v>1377</v>
          </cell>
        </row>
        <row r="3820">
          <cell r="A3820">
            <v>33151000300</v>
          </cell>
          <cell r="B3820" t="str">
            <v>掌骨截骨矫形术</v>
          </cell>
        </row>
        <row r="3820">
          <cell r="E3820" t="str">
            <v>次</v>
          </cell>
          <cell r="F3820">
            <v>1576</v>
          </cell>
          <cell r="G3820">
            <v>1430</v>
          </cell>
          <cell r="H3820">
            <v>1277</v>
          </cell>
        </row>
        <row r="3821">
          <cell r="A3821">
            <v>33151000400</v>
          </cell>
          <cell r="B3821" t="str">
            <v>髋臼旋转截骨术</v>
          </cell>
          <cell r="C3821" t="str">
            <v>不含植骨</v>
          </cell>
        </row>
        <row r="3821">
          <cell r="E3821" t="str">
            <v>次</v>
          </cell>
          <cell r="F3821">
            <v>2750</v>
          </cell>
          <cell r="G3821">
            <v>2500</v>
          </cell>
          <cell r="H3821">
            <v>2250</v>
          </cell>
        </row>
        <row r="3822">
          <cell r="A3822">
            <v>33151000500</v>
          </cell>
          <cell r="B3822" t="str">
            <v>股骨颈楔形截骨术</v>
          </cell>
        </row>
        <row r="3822">
          <cell r="E3822" t="str">
            <v>次</v>
          </cell>
          <cell r="F3822">
            <v>1950</v>
          </cell>
          <cell r="G3822">
            <v>1775</v>
          </cell>
          <cell r="H3822">
            <v>1600</v>
          </cell>
        </row>
        <row r="3823">
          <cell r="A3823">
            <v>33151000600</v>
          </cell>
          <cell r="B3823" t="str">
            <v>股骨头钻孔及植骨术</v>
          </cell>
        </row>
        <row r="3823">
          <cell r="E3823" t="str">
            <v>次</v>
          </cell>
          <cell r="F3823">
            <v>2494</v>
          </cell>
          <cell r="G3823">
            <v>2261</v>
          </cell>
          <cell r="H3823">
            <v>2028</v>
          </cell>
        </row>
        <row r="3824">
          <cell r="A3824">
            <v>33151000601</v>
          </cell>
          <cell r="B3824" t="str">
            <v>股骨头单纯钻孔减压术</v>
          </cell>
        </row>
        <row r="3824">
          <cell r="E3824" t="str">
            <v>次</v>
          </cell>
          <cell r="F3824">
            <v>1875</v>
          </cell>
          <cell r="G3824">
            <v>1700</v>
          </cell>
          <cell r="H3824">
            <v>1525</v>
          </cell>
        </row>
        <row r="3825">
          <cell r="A3825">
            <v>33151000700</v>
          </cell>
          <cell r="B3825" t="str">
            <v>股骨下端截骨术</v>
          </cell>
        </row>
        <row r="3825">
          <cell r="E3825" t="str">
            <v>次</v>
          </cell>
          <cell r="F3825">
            <v>1895</v>
          </cell>
          <cell r="G3825">
            <v>1729</v>
          </cell>
          <cell r="H3825">
            <v>1563</v>
          </cell>
        </row>
        <row r="3826">
          <cell r="A3826">
            <v>33151000800</v>
          </cell>
          <cell r="B3826" t="str">
            <v>胫骨高位截骨术</v>
          </cell>
        </row>
        <row r="3826">
          <cell r="E3826" t="str">
            <v>次</v>
          </cell>
          <cell r="F3826">
            <v>1895</v>
          </cell>
          <cell r="G3826">
            <v>1729</v>
          </cell>
          <cell r="H3826">
            <v>1562</v>
          </cell>
        </row>
        <row r="3827">
          <cell r="A3827">
            <v>33151000900</v>
          </cell>
          <cell r="B3827" t="str">
            <v>跟骨截骨术</v>
          </cell>
        </row>
        <row r="3827">
          <cell r="E3827" t="str">
            <v>次</v>
          </cell>
          <cell r="F3827">
            <v>2840</v>
          </cell>
          <cell r="G3827">
            <v>2574</v>
          </cell>
          <cell r="H3827">
            <v>2328</v>
          </cell>
        </row>
        <row r="3828">
          <cell r="A3828">
            <v>33151001000</v>
          </cell>
          <cell r="B3828" t="str">
            <v>成骨不全多段截骨术</v>
          </cell>
        </row>
        <row r="3828">
          <cell r="E3828" t="str">
            <v>次</v>
          </cell>
          <cell r="F3828">
            <v>2494</v>
          </cell>
          <cell r="G3828">
            <v>2261</v>
          </cell>
          <cell r="H3828">
            <v>2028</v>
          </cell>
        </row>
        <row r="3829">
          <cell r="A3829">
            <v>331511</v>
          </cell>
          <cell r="B3829" t="str">
            <v>关节融合术</v>
          </cell>
        </row>
        <row r="3830">
          <cell r="A3830">
            <v>33151100100</v>
          </cell>
          <cell r="B3830" t="str">
            <v>肘关节融合术</v>
          </cell>
        </row>
        <row r="3830">
          <cell r="E3830" t="str">
            <v>次</v>
          </cell>
          <cell r="F3830">
            <v>1845</v>
          </cell>
          <cell r="G3830">
            <v>1660.5</v>
          </cell>
          <cell r="H3830">
            <v>1494.45</v>
          </cell>
        </row>
        <row r="3831">
          <cell r="A3831">
            <v>33151100200</v>
          </cell>
          <cell r="B3831" t="str">
            <v>先天性胫骨缺如胫骨上端膝关节融合术</v>
          </cell>
        </row>
        <row r="3831">
          <cell r="E3831" t="str">
            <v>次</v>
          </cell>
          <cell r="F3831">
            <v>2079</v>
          </cell>
          <cell r="G3831">
            <v>1871.1</v>
          </cell>
          <cell r="H3831">
            <v>1683.99</v>
          </cell>
        </row>
        <row r="3832">
          <cell r="A3832">
            <v>33151100300</v>
          </cell>
          <cell r="B3832" t="str">
            <v>踝关节融合手术</v>
          </cell>
        </row>
        <row r="3832">
          <cell r="E3832" t="str">
            <v>次</v>
          </cell>
          <cell r="F3832">
            <v>2593.5</v>
          </cell>
          <cell r="G3832">
            <v>2360.75</v>
          </cell>
          <cell r="H3832">
            <v>2128</v>
          </cell>
        </row>
        <row r="3833">
          <cell r="A3833">
            <v>33151100301</v>
          </cell>
          <cell r="B3833" t="str">
            <v>三关节融合术</v>
          </cell>
        </row>
        <row r="3833">
          <cell r="E3833" t="str">
            <v>次</v>
          </cell>
          <cell r="F3833">
            <v>2030</v>
          </cell>
          <cell r="G3833">
            <v>1845</v>
          </cell>
          <cell r="H3833">
            <v>1665</v>
          </cell>
        </row>
        <row r="3834">
          <cell r="A3834">
            <v>33151100302</v>
          </cell>
          <cell r="B3834" t="str">
            <v>胫、距关节融合术</v>
          </cell>
        </row>
        <row r="3834">
          <cell r="E3834" t="str">
            <v>次</v>
          </cell>
          <cell r="F3834">
            <v>1950</v>
          </cell>
          <cell r="G3834">
            <v>1775</v>
          </cell>
          <cell r="H3834">
            <v>1600</v>
          </cell>
        </row>
        <row r="3835">
          <cell r="A3835">
            <v>33151100400</v>
          </cell>
          <cell r="B3835" t="str">
            <v>跟骰关节融合术</v>
          </cell>
        </row>
        <row r="3835">
          <cell r="E3835" t="str">
            <v>次</v>
          </cell>
          <cell r="F3835">
            <v>1260</v>
          </cell>
          <cell r="G3835">
            <v>1150</v>
          </cell>
          <cell r="H3835">
            <v>1035</v>
          </cell>
        </row>
        <row r="3836">
          <cell r="A3836">
            <v>33151100500</v>
          </cell>
          <cell r="B3836" t="str">
            <v>近侧趾间关节融合术</v>
          </cell>
        </row>
        <row r="3836">
          <cell r="E3836" t="str">
            <v>次</v>
          </cell>
          <cell r="F3836">
            <v>1576</v>
          </cell>
          <cell r="G3836">
            <v>1430</v>
          </cell>
          <cell r="H3836">
            <v>1277</v>
          </cell>
        </row>
        <row r="3837">
          <cell r="A3837">
            <v>33151100501</v>
          </cell>
          <cell r="B3837" t="str">
            <v>近节趾骨背侧契形截骨手术</v>
          </cell>
        </row>
        <row r="3837">
          <cell r="E3837" t="str">
            <v>次</v>
          </cell>
          <cell r="F3837">
            <v>1235</v>
          </cell>
          <cell r="G3837">
            <v>1120</v>
          </cell>
          <cell r="H3837">
            <v>1000</v>
          </cell>
        </row>
        <row r="3838">
          <cell r="A3838">
            <v>331512</v>
          </cell>
          <cell r="B3838" t="str">
            <v>四肢骨骨关节成形术</v>
          </cell>
        </row>
        <row r="3839">
          <cell r="A3839">
            <v>33151200100</v>
          </cell>
          <cell r="B3839" t="str">
            <v>肘关节叉状成形术</v>
          </cell>
        </row>
        <row r="3839">
          <cell r="E3839" t="str">
            <v>次</v>
          </cell>
          <cell r="F3839">
            <v>1169</v>
          </cell>
          <cell r="G3839">
            <v>1052.1</v>
          </cell>
          <cell r="H3839">
            <v>946.89</v>
          </cell>
        </row>
        <row r="3840">
          <cell r="A3840">
            <v>33151200200</v>
          </cell>
          <cell r="B3840" t="str">
            <v>网球肘松解术</v>
          </cell>
        </row>
        <row r="3840">
          <cell r="E3840" t="str">
            <v>次</v>
          </cell>
          <cell r="F3840">
            <v>1045</v>
          </cell>
          <cell r="G3840">
            <v>940.5</v>
          </cell>
          <cell r="H3840">
            <v>846.45</v>
          </cell>
        </row>
        <row r="3841">
          <cell r="A3841">
            <v>33151200300</v>
          </cell>
          <cell r="B3841" t="str">
            <v>尺骨延长术</v>
          </cell>
        </row>
        <row r="3841">
          <cell r="E3841" t="str">
            <v>次</v>
          </cell>
          <cell r="F3841">
            <v>1875</v>
          </cell>
          <cell r="G3841">
            <v>1700</v>
          </cell>
          <cell r="H3841">
            <v>1525</v>
          </cell>
        </row>
        <row r="3842">
          <cell r="A3842">
            <v>33151200400</v>
          </cell>
          <cell r="B3842" t="str">
            <v>尺骨短缩术</v>
          </cell>
        </row>
        <row r="3842">
          <cell r="E3842" t="str">
            <v>次</v>
          </cell>
          <cell r="F3842">
            <v>1425</v>
          </cell>
          <cell r="G3842">
            <v>1300</v>
          </cell>
          <cell r="H3842">
            <v>1175</v>
          </cell>
        </row>
        <row r="3843">
          <cell r="A3843">
            <v>33151200500</v>
          </cell>
          <cell r="B3843" t="str">
            <v>桡骨延长术</v>
          </cell>
        </row>
        <row r="3843">
          <cell r="E3843" t="str">
            <v>次</v>
          </cell>
          <cell r="F3843">
            <v>1845</v>
          </cell>
          <cell r="G3843">
            <v>1660.5</v>
          </cell>
          <cell r="H3843">
            <v>1494.45</v>
          </cell>
        </row>
        <row r="3844">
          <cell r="A3844">
            <v>33151200600</v>
          </cell>
          <cell r="B3844" t="str">
            <v>桡骨短缩术</v>
          </cell>
        </row>
        <row r="3844">
          <cell r="E3844" t="str">
            <v>次</v>
          </cell>
          <cell r="F3844">
            <v>1402</v>
          </cell>
          <cell r="G3844">
            <v>1261.8</v>
          </cell>
          <cell r="H3844">
            <v>1135.62</v>
          </cell>
        </row>
        <row r="3845">
          <cell r="A3845">
            <v>33151200700</v>
          </cell>
          <cell r="B3845" t="str">
            <v>股骨延长术</v>
          </cell>
        </row>
        <row r="3845">
          <cell r="E3845" t="str">
            <v>次</v>
          </cell>
          <cell r="F3845">
            <v>2494</v>
          </cell>
          <cell r="G3845">
            <v>2261</v>
          </cell>
          <cell r="H3845">
            <v>2028</v>
          </cell>
        </row>
        <row r="3846">
          <cell r="A3846">
            <v>33151200701</v>
          </cell>
          <cell r="B3846" t="str">
            <v>胫骨延长术</v>
          </cell>
        </row>
        <row r="3846">
          <cell r="E3846" t="str">
            <v>次</v>
          </cell>
          <cell r="F3846">
            <v>1875</v>
          </cell>
          <cell r="G3846">
            <v>1700</v>
          </cell>
          <cell r="H3846">
            <v>1525</v>
          </cell>
        </row>
        <row r="3847">
          <cell r="A3847">
            <v>33151200702</v>
          </cell>
          <cell r="B3847" t="str">
            <v>骨盆延长术 </v>
          </cell>
        </row>
        <row r="3847">
          <cell r="E3847" t="str">
            <v>次</v>
          </cell>
          <cell r="F3847">
            <v>1875</v>
          </cell>
          <cell r="G3847">
            <v>1700</v>
          </cell>
          <cell r="H3847">
            <v>1525</v>
          </cell>
        </row>
        <row r="3848">
          <cell r="A3848">
            <v>33151200800</v>
          </cell>
          <cell r="B3848" t="str">
            <v>髋臼造盖成形术</v>
          </cell>
        </row>
        <row r="3848">
          <cell r="E3848" t="str">
            <v>次</v>
          </cell>
          <cell r="F3848">
            <v>2085</v>
          </cell>
          <cell r="G3848">
            <v>1900</v>
          </cell>
          <cell r="H3848">
            <v>1710</v>
          </cell>
        </row>
        <row r="3849">
          <cell r="A3849">
            <v>33151200900</v>
          </cell>
          <cell r="B3849" t="str">
            <v>血管束移植充填植骨术</v>
          </cell>
        </row>
        <row r="3849">
          <cell r="E3849" t="str">
            <v>次</v>
          </cell>
          <cell r="F3849">
            <v>1950</v>
          </cell>
          <cell r="G3849">
            <v>1775</v>
          </cell>
          <cell r="H3849">
            <v>1600</v>
          </cell>
        </row>
        <row r="3850">
          <cell r="A3850">
            <v>33151201000</v>
          </cell>
          <cell r="B3850" t="str">
            <v>股四头肌成形术</v>
          </cell>
        </row>
        <row r="3850">
          <cell r="E3850" t="str">
            <v>次</v>
          </cell>
          <cell r="F3850">
            <v>1969</v>
          </cell>
          <cell r="G3850">
            <v>1796</v>
          </cell>
          <cell r="H3850">
            <v>1623</v>
          </cell>
        </row>
        <row r="3851">
          <cell r="A3851">
            <v>33151201100</v>
          </cell>
          <cell r="B3851" t="str">
            <v>膝内外翻定点闭式折骨术</v>
          </cell>
        </row>
        <row r="3851">
          <cell r="E3851" t="str">
            <v>次</v>
          </cell>
          <cell r="F3851">
            <v>1845</v>
          </cell>
          <cell r="G3851">
            <v>1660.5</v>
          </cell>
          <cell r="H3851">
            <v>1494.45</v>
          </cell>
        </row>
        <row r="3852">
          <cell r="A3852">
            <v>33151201200</v>
          </cell>
          <cell r="B3852" t="str">
            <v>髌韧带成形术</v>
          </cell>
          <cell r="C3852" t="str">
            <v>含断裂直接缝合术、远方移位、止点移位、断裂重建术、人工髌腱成形术、髌骨习惯性脱位修复术 </v>
          </cell>
        </row>
        <row r="3852">
          <cell r="E3852" t="str">
            <v>次</v>
          </cell>
          <cell r="F3852">
            <v>2494</v>
          </cell>
          <cell r="G3852">
            <v>2261</v>
          </cell>
          <cell r="H3852">
            <v>2028</v>
          </cell>
        </row>
        <row r="3853">
          <cell r="A3853">
            <v>33151201300</v>
          </cell>
          <cell r="B3853" t="str">
            <v>胫骨结节垫高术</v>
          </cell>
        </row>
        <row r="3853">
          <cell r="E3853" t="str">
            <v>次</v>
          </cell>
          <cell r="F3853">
            <v>2494</v>
          </cell>
          <cell r="G3853">
            <v>2261</v>
          </cell>
          <cell r="H3853">
            <v>2028</v>
          </cell>
        </row>
        <row r="3854">
          <cell r="A3854">
            <v>33151201400</v>
          </cell>
          <cell r="B3854" t="str">
            <v>马蹄内翻足松解术</v>
          </cell>
        </row>
        <row r="3854">
          <cell r="E3854" t="str">
            <v>次</v>
          </cell>
          <cell r="F3854">
            <v>1425</v>
          </cell>
          <cell r="G3854">
            <v>1300</v>
          </cell>
          <cell r="H3854">
            <v>1175</v>
          </cell>
        </row>
        <row r="3855">
          <cell r="A3855">
            <v>33151201401</v>
          </cell>
          <cell r="B3855" t="str">
            <v>马蹄内翻足外固定矫正术</v>
          </cell>
        </row>
        <row r="3855">
          <cell r="E3855" t="str">
            <v>次</v>
          </cell>
          <cell r="F3855">
            <v>1895</v>
          </cell>
          <cell r="G3855">
            <v>1729</v>
          </cell>
          <cell r="H3855">
            <v>1563</v>
          </cell>
        </row>
        <row r="3856">
          <cell r="A3856">
            <v>33151201500</v>
          </cell>
          <cell r="B3856" t="str">
            <v>拇外翻矫形术（单侧）</v>
          </cell>
        </row>
        <row r="3856">
          <cell r="E3856" t="str">
            <v>次</v>
          </cell>
          <cell r="F3856">
            <v>1576</v>
          </cell>
          <cell r="G3856">
            <v>1430</v>
          </cell>
          <cell r="H3856">
            <v>1277</v>
          </cell>
        </row>
        <row r="3857">
          <cell r="A3857">
            <v>33151201501</v>
          </cell>
          <cell r="B3857" t="str">
            <v>拇外翻矫形术（双侧）</v>
          </cell>
        </row>
        <row r="3857">
          <cell r="E3857" t="str">
            <v>次</v>
          </cell>
          <cell r="F3857">
            <v>2367</v>
          </cell>
          <cell r="G3857">
            <v>2141</v>
          </cell>
          <cell r="H3857">
            <v>1915</v>
          </cell>
        </row>
        <row r="3858">
          <cell r="A3858">
            <v>33151201600</v>
          </cell>
          <cell r="B3858" t="str">
            <v>第二跖骨头修整成形术</v>
          </cell>
        </row>
        <row r="3858">
          <cell r="E3858" t="str">
            <v>次</v>
          </cell>
          <cell r="F3858">
            <v>1185</v>
          </cell>
          <cell r="G3858">
            <v>1075</v>
          </cell>
          <cell r="H3858">
            <v>960</v>
          </cell>
        </row>
        <row r="3859">
          <cell r="A3859">
            <v>33151201700</v>
          </cell>
          <cell r="B3859" t="str">
            <v>骨移植术</v>
          </cell>
        </row>
        <row r="3859">
          <cell r="E3859" t="str">
            <v>次</v>
          </cell>
          <cell r="F3859">
            <v>911</v>
          </cell>
          <cell r="G3859">
            <v>831</v>
          </cell>
          <cell r="H3859">
            <v>745</v>
          </cell>
        </row>
        <row r="3860">
          <cell r="A3860">
            <v>33151201900</v>
          </cell>
          <cell r="B3860" t="str">
            <v>上肢关节松解术</v>
          </cell>
          <cell r="C3860" t="str">
            <v>指肩、肘、腕关节</v>
          </cell>
        </row>
        <row r="3860">
          <cell r="E3860" t="str">
            <v>关节</v>
          </cell>
          <cell r="F3860">
            <v>1676</v>
          </cell>
          <cell r="G3860">
            <v>1530</v>
          </cell>
          <cell r="H3860">
            <v>1377</v>
          </cell>
        </row>
        <row r="3861">
          <cell r="A3861">
            <v>33151202000</v>
          </cell>
          <cell r="B3861" t="str">
            <v>下肢关节松解术</v>
          </cell>
          <cell r="C3861" t="str">
            <v>指髋、膝、踝、足关节</v>
          </cell>
        </row>
        <row r="3861">
          <cell r="E3861" t="str">
            <v>关节</v>
          </cell>
          <cell r="F3861">
            <v>1676</v>
          </cell>
          <cell r="G3861">
            <v>1530</v>
          </cell>
          <cell r="H3861">
            <v>1377</v>
          </cell>
        </row>
        <row r="3862">
          <cell r="A3862">
            <v>331513</v>
          </cell>
          <cell r="B3862" t="str">
            <v>截肢术</v>
          </cell>
        </row>
        <row r="3862">
          <cell r="D3862" t="str">
            <v>一次性肢体驱血止血装置</v>
          </cell>
        </row>
        <row r="3863">
          <cell r="A3863">
            <v>33151300100</v>
          </cell>
          <cell r="B3863" t="str">
            <v>肩关节离断术</v>
          </cell>
        </row>
        <row r="3863">
          <cell r="E3863" t="str">
            <v>次</v>
          </cell>
          <cell r="F3863">
            <v>1650</v>
          </cell>
          <cell r="G3863">
            <v>1500</v>
          </cell>
          <cell r="H3863">
            <v>1350</v>
          </cell>
        </row>
        <row r="3864">
          <cell r="A3864">
            <v>33151300200</v>
          </cell>
          <cell r="B3864" t="str">
            <v>肩胛胸部间离断术</v>
          </cell>
        </row>
        <row r="3864">
          <cell r="E3864" t="str">
            <v>次</v>
          </cell>
          <cell r="F3864">
            <v>2035</v>
          </cell>
          <cell r="G3864">
            <v>1850</v>
          </cell>
          <cell r="H3864">
            <v>1660</v>
          </cell>
        </row>
        <row r="3865">
          <cell r="A3865">
            <v>33151300300</v>
          </cell>
          <cell r="B3865" t="str">
            <v>残端修整术（上肢）</v>
          </cell>
        </row>
        <row r="3865">
          <cell r="E3865" t="str">
            <v>次</v>
          </cell>
          <cell r="F3865">
            <v>1097</v>
          </cell>
          <cell r="G3865">
            <v>998</v>
          </cell>
          <cell r="H3865">
            <v>898</v>
          </cell>
        </row>
        <row r="3866">
          <cell r="A3866">
            <v>33151300301</v>
          </cell>
          <cell r="B3866" t="str">
            <v>残端修整术（下肢）</v>
          </cell>
        </row>
        <row r="3866">
          <cell r="E3866" t="str">
            <v>次</v>
          </cell>
          <cell r="F3866">
            <v>825</v>
          </cell>
          <cell r="G3866">
            <v>750</v>
          </cell>
          <cell r="H3866">
            <v>675</v>
          </cell>
        </row>
        <row r="3867">
          <cell r="A3867">
            <v>33151300302</v>
          </cell>
          <cell r="B3867" t="str">
            <v>残端修整术（指）</v>
          </cell>
        </row>
        <row r="3867">
          <cell r="E3867" t="str">
            <v>每指</v>
          </cell>
          <cell r="F3867">
            <v>135</v>
          </cell>
          <cell r="G3867">
            <v>120</v>
          </cell>
          <cell r="H3867">
            <v>105</v>
          </cell>
        </row>
        <row r="3868">
          <cell r="A3868">
            <v>33151300303</v>
          </cell>
          <cell r="B3868" t="str">
            <v>残端修整术（趾）</v>
          </cell>
        </row>
        <row r="3868">
          <cell r="E3868" t="str">
            <v>每趾</v>
          </cell>
          <cell r="F3868">
            <v>135</v>
          </cell>
          <cell r="G3868">
            <v>120</v>
          </cell>
          <cell r="H3868">
            <v>105</v>
          </cell>
        </row>
        <row r="3869">
          <cell r="A3869">
            <v>33151300400</v>
          </cell>
          <cell r="B3869" t="str">
            <v>上肢截肢术</v>
          </cell>
        </row>
        <row r="3869">
          <cell r="E3869" t="str">
            <v>次</v>
          </cell>
          <cell r="F3869">
            <v>2062</v>
          </cell>
          <cell r="G3869">
            <v>1875</v>
          </cell>
          <cell r="H3869">
            <v>1696</v>
          </cell>
        </row>
        <row r="3870">
          <cell r="A3870">
            <v>33151300500</v>
          </cell>
          <cell r="B3870" t="str">
            <v>髋关节离断术</v>
          </cell>
        </row>
        <row r="3870">
          <cell r="E3870" t="str">
            <v>次</v>
          </cell>
          <cell r="F3870">
            <v>1650</v>
          </cell>
          <cell r="G3870">
            <v>1500</v>
          </cell>
          <cell r="H3870">
            <v>1350</v>
          </cell>
        </row>
        <row r="3871">
          <cell r="A3871">
            <v>33151300600</v>
          </cell>
          <cell r="B3871" t="str">
            <v>大腿截肢术</v>
          </cell>
        </row>
        <row r="3871">
          <cell r="E3871" t="str">
            <v>次</v>
          </cell>
          <cell r="F3871">
            <v>2141</v>
          </cell>
          <cell r="G3871">
            <v>1955</v>
          </cell>
          <cell r="H3871">
            <v>1762</v>
          </cell>
        </row>
        <row r="3872">
          <cell r="A3872">
            <v>33151300700</v>
          </cell>
          <cell r="B3872" t="str">
            <v>小腿截肢术</v>
          </cell>
        </row>
        <row r="3872">
          <cell r="E3872" t="str">
            <v>次</v>
          </cell>
          <cell r="F3872">
            <v>2062</v>
          </cell>
          <cell r="G3872">
            <v>1875</v>
          </cell>
          <cell r="H3872">
            <v>1696</v>
          </cell>
        </row>
        <row r="3873">
          <cell r="A3873">
            <v>33151300800</v>
          </cell>
          <cell r="B3873" t="str">
            <v>足踝部截肢术</v>
          </cell>
        </row>
        <row r="3873">
          <cell r="E3873" t="str">
            <v>次</v>
          </cell>
          <cell r="F3873">
            <v>2062</v>
          </cell>
          <cell r="G3873">
            <v>1875</v>
          </cell>
          <cell r="H3873">
            <v>1696</v>
          </cell>
        </row>
        <row r="3874">
          <cell r="A3874">
            <v>33151300900</v>
          </cell>
          <cell r="B3874" t="str">
            <v>截指术</v>
          </cell>
        </row>
        <row r="3874">
          <cell r="E3874" t="str">
            <v>次</v>
          </cell>
          <cell r="F3874">
            <v>545</v>
          </cell>
          <cell r="G3874">
            <v>499</v>
          </cell>
          <cell r="H3874">
            <v>446</v>
          </cell>
        </row>
        <row r="3875">
          <cell r="A3875">
            <v>33151300901</v>
          </cell>
          <cell r="B3875" t="str">
            <v>截趾术</v>
          </cell>
        </row>
        <row r="3875">
          <cell r="E3875" t="str">
            <v>次</v>
          </cell>
          <cell r="F3875">
            <v>410</v>
          </cell>
          <cell r="G3875">
            <v>375</v>
          </cell>
          <cell r="H3875">
            <v>335</v>
          </cell>
        </row>
        <row r="3876">
          <cell r="A3876">
            <v>331514</v>
          </cell>
          <cell r="B3876" t="str">
            <v>断肢再植术</v>
          </cell>
          <cell r="C3876" t="str">
            <v>含神经、血管、肌腱吻合</v>
          </cell>
          <cell r="D3876" t="str">
            <v>一次性肢体驱血止血装置</v>
          </cell>
        </row>
        <row r="3877">
          <cell r="A3877">
            <v>33151400100</v>
          </cell>
          <cell r="B3877" t="str">
            <v>断肢再植术</v>
          </cell>
        </row>
        <row r="3877">
          <cell r="D3877" t="str">
            <v>特殊缝线</v>
          </cell>
          <cell r="E3877" t="str">
            <v>每肢</v>
          </cell>
          <cell r="F3877">
            <v>5732.3</v>
          </cell>
          <cell r="G3877">
            <v>5213.6</v>
          </cell>
          <cell r="H3877">
            <v>4694.9</v>
          </cell>
        </row>
        <row r="3878">
          <cell r="A3878">
            <v>33151400200</v>
          </cell>
          <cell r="B3878" t="str">
            <v>断指再植术</v>
          </cell>
        </row>
        <row r="3878">
          <cell r="D3878" t="str">
            <v>特殊缝线</v>
          </cell>
          <cell r="E3878" t="str">
            <v>每指</v>
          </cell>
          <cell r="F3878">
            <v>4914</v>
          </cell>
          <cell r="G3878">
            <v>4469</v>
          </cell>
          <cell r="H3878">
            <v>4023</v>
          </cell>
        </row>
        <row r="3879">
          <cell r="A3879">
            <v>33151400201</v>
          </cell>
          <cell r="B3879" t="str">
            <v>断趾再植术</v>
          </cell>
        </row>
        <row r="3879">
          <cell r="D3879" t="str">
            <v>特殊缝线</v>
          </cell>
          <cell r="E3879" t="str">
            <v>每趾</v>
          </cell>
          <cell r="F3879">
            <v>3695</v>
          </cell>
          <cell r="G3879">
            <v>3360</v>
          </cell>
          <cell r="H3879">
            <v>3025</v>
          </cell>
        </row>
        <row r="3880">
          <cell r="A3880">
            <v>331515</v>
          </cell>
          <cell r="B3880" t="str">
            <v>手部骨折手术</v>
          </cell>
        </row>
        <row r="3881">
          <cell r="A3881">
            <v>33151500100</v>
          </cell>
          <cell r="B3881" t="str">
            <v>手部掌指骨骨折切开复位内固定术</v>
          </cell>
        </row>
        <row r="3881">
          <cell r="E3881" t="str">
            <v>次</v>
          </cell>
          <cell r="F3881">
            <v>1045</v>
          </cell>
          <cell r="G3881">
            <v>941</v>
          </cell>
          <cell r="H3881">
            <v>847</v>
          </cell>
          <cell r="I3881" t="str">
            <v>2个部位（每节掌指骨）及以上，每增加1个部位骨折切开复位内固定加收20%,编码33151500102</v>
          </cell>
        </row>
        <row r="3882">
          <cell r="A3882">
            <v>33151500101</v>
          </cell>
          <cell r="B3882" t="str">
            <v>第一掌骨基底骨折伴脱离切开复位内固定术</v>
          </cell>
        </row>
        <row r="3882">
          <cell r="E3882" t="str">
            <v>次</v>
          </cell>
          <cell r="F3882">
            <v>1185</v>
          </cell>
          <cell r="G3882">
            <v>1075</v>
          </cell>
          <cell r="H3882">
            <v>960</v>
          </cell>
        </row>
        <row r="3883">
          <cell r="A3883">
            <v>33151500102</v>
          </cell>
          <cell r="B3883" t="str">
            <v>手部掌指骨骨折切开复位内固定术，2个部位（每节掌指骨）及以上，每增加1个部位骨折切开复位内固定加收</v>
          </cell>
        </row>
        <row r="3883">
          <cell r="E3883" t="str">
            <v>次</v>
          </cell>
          <cell r="F3883">
            <v>209</v>
          </cell>
          <cell r="G3883">
            <v>188</v>
          </cell>
          <cell r="H3883">
            <v>169</v>
          </cell>
        </row>
        <row r="3884">
          <cell r="A3884">
            <v>33151500200</v>
          </cell>
          <cell r="B3884" t="str">
            <v>手部关节内骨折切开复位内固定术</v>
          </cell>
        </row>
        <row r="3884">
          <cell r="E3884" t="str">
            <v>次</v>
          </cell>
          <cell r="F3884">
            <v>1576</v>
          </cell>
          <cell r="G3884">
            <v>1430</v>
          </cell>
          <cell r="H3884">
            <v>1277</v>
          </cell>
        </row>
        <row r="3885">
          <cell r="A3885">
            <v>33151500300</v>
          </cell>
          <cell r="B3885" t="str">
            <v>本氏(Bennet)骨折切开复位内固定术</v>
          </cell>
        </row>
        <row r="3885">
          <cell r="E3885" t="str">
            <v>次</v>
          </cell>
          <cell r="F3885">
            <v>1480</v>
          </cell>
          <cell r="G3885">
            <v>1350</v>
          </cell>
          <cell r="H3885">
            <v>1220</v>
          </cell>
        </row>
        <row r="3886">
          <cell r="A3886">
            <v>33151500400</v>
          </cell>
          <cell r="B3886" t="str">
            <v>腕骨骨折切开复位内固定术</v>
          </cell>
        </row>
        <row r="3886">
          <cell r="E3886" t="str">
            <v>次</v>
          </cell>
          <cell r="F3886">
            <v>1895</v>
          </cell>
          <cell r="G3886">
            <v>1729</v>
          </cell>
          <cell r="H3886">
            <v>1563</v>
          </cell>
        </row>
        <row r="3887">
          <cell r="A3887">
            <v>33151500500</v>
          </cell>
          <cell r="B3887" t="str">
            <v>舟骨骨折切开复位内固定术</v>
          </cell>
        </row>
        <row r="3887">
          <cell r="E3887" t="str">
            <v>次</v>
          </cell>
          <cell r="F3887">
            <v>1895</v>
          </cell>
          <cell r="G3887">
            <v>1729</v>
          </cell>
          <cell r="H3887">
            <v>1563</v>
          </cell>
        </row>
        <row r="3888">
          <cell r="A3888">
            <v>33151500600</v>
          </cell>
          <cell r="B3888" t="str">
            <v>舟骨骨折不愈合切开植骨术+桡骨茎突切除术</v>
          </cell>
        </row>
        <row r="3888">
          <cell r="E3888" t="str">
            <v>次</v>
          </cell>
          <cell r="F3888">
            <v>2194.5</v>
          </cell>
          <cell r="G3888">
            <v>1995</v>
          </cell>
          <cell r="H3888">
            <v>1795.5</v>
          </cell>
        </row>
        <row r="3889">
          <cell r="A3889">
            <v>33151500700</v>
          </cell>
          <cell r="B3889" t="str">
            <v>舟骨骨折不愈合植骨术</v>
          </cell>
        </row>
        <row r="3889">
          <cell r="E3889" t="str">
            <v>次</v>
          </cell>
          <cell r="F3889">
            <v>1254</v>
          </cell>
          <cell r="G3889">
            <v>1128.6</v>
          </cell>
          <cell r="H3889">
            <v>1015.74</v>
          </cell>
        </row>
        <row r="3890">
          <cell r="A3890">
            <v>33151500800</v>
          </cell>
          <cell r="B3890" t="str">
            <v>月骨骨折切开复位内固定术</v>
          </cell>
        </row>
        <row r="3890">
          <cell r="E3890" t="str">
            <v>次</v>
          </cell>
          <cell r="F3890">
            <v>1895</v>
          </cell>
          <cell r="G3890">
            <v>1729</v>
          </cell>
          <cell r="H3890">
            <v>1563</v>
          </cell>
        </row>
        <row r="3891">
          <cell r="A3891">
            <v>33151500900</v>
          </cell>
          <cell r="B3891" t="str">
            <v>月骨骨折不愈合血管植入术</v>
          </cell>
        </row>
        <row r="3891">
          <cell r="E3891" t="str">
            <v>次</v>
          </cell>
          <cell r="F3891">
            <v>1759</v>
          </cell>
          <cell r="G3891">
            <v>1583.1</v>
          </cell>
          <cell r="H3891">
            <v>1424.79</v>
          </cell>
        </row>
        <row r="3892">
          <cell r="A3892">
            <v>33151500901</v>
          </cell>
          <cell r="B3892" t="str">
            <v>月骨缺血坏死血管植入术</v>
          </cell>
        </row>
        <row r="3892">
          <cell r="E3892" t="str">
            <v>次</v>
          </cell>
          <cell r="F3892">
            <v>1759</v>
          </cell>
          <cell r="G3892">
            <v>1583.1</v>
          </cell>
          <cell r="H3892">
            <v>1424.79</v>
          </cell>
        </row>
        <row r="3893">
          <cell r="A3893">
            <v>33151501000</v>
          </cell>
          <cell r="B3893" t="str">
            <v>人工月骨置换术（单侧）</v>
          </cell>
        </row>
        <row r="3893">
          <cell r="E3893" t="str">
            <v>次</v>
          </cell>
          <cell r="F3893">
            <v>1488</v>
          </cell>
          <cell r="G3893">
            <v>1339.2</v>
          </cell>
          <cell r="H3893">
            <v>1205.28</v>
          </cell>
        </row>
        <row r="3894">
          <cell r="A3894">
            <v>33151501001</v>
          </cell>
          <cell r="B3894" t="str">
            <v>人工月骨置换术（双侧）</v>
          </cell>
        </row>
        <row r="3894">
          <cell r="E3894" t="str">
            <v>次</v>
          </cell>
          <cell r="F3894">
            <v>2977</v>
          </cell>
          <cell r="G3894">
            <v>2679.3</v>
          </cell>
          <cell r="H3894">
            <v>2411.37</v>
          </cell>
        </row>
        <row r="3895">
          <cell r="A3895">
            <v>33151501002</v>
          </cell>
          <cell r="B3895" t="str">
            <v>人工桡骨头置换术（单侧）</v>
          </cell>
        </row>
        <row r="3895">
          <cell r="E3895" t="str">
            <v>次</v>
          </cell>
          <cell r="F3895">
            <v>2254</v>
          </cell>
          <cell r="G3895">
            <v>2048</v>
          </cell>
          <cell r="H3895">
            <v>1842</v>
          </cell>
        </row>
        <row r="3896">
          <cell r="A3896">
            <v>33151501003</v>
          </cell>
          <cell r="B3896" t="str">
            <v>人工桡骨头置换术（双侧）</v>
          </cell>
        </row>
        <row r="3896">
          <cell r="E3896" t="str">
            <v>次</v>
          </cell>
          <cell r="F3896">
            <v>4023</v>
          </cell>
          <cell r="G3896">
            <v>3658</v>
          </cell>
          <cell r="H3896">
            <v>3292</v>
          </cell>
        </row>
        <row r="3897">
          <cell r="A3897">
            <v>331516</v>
          </cell>
          <cell r="B3897" t="str">
            <v>手部关节脱位手术</v>
          </cell>
        </row>
        <row r="3898">
          <cell r="A3898">
            <v>33151600101</v>
          </cell>
          <cell r="B3898" t="str">
            <v>手部掌指关节脱位切开复位内固定术</v>
          </cell>
        </row>
        <row r="3898">
          <cell r="E3898" t="str">
            <v>次</v>
          </cell>
          <cell r="F3898">
            <v>1676</v>
          </cell>
          <cell r="G3898">
            <v>1530</v>
          </cell>
          <cell r="H3898">
            <v>1377</v>
          </cell>
        </row>
        <row r="3899">
          <cell r="A3899">
            <v>33151600102</v>
          </cell>
          <cell r="B3899" t="str">
            <v>手部指间关节脱位切开复位内固定术</v>
          </cell>
        </row>
        <row r="3899">
          <cell r="E3899" t="str">
            <v>次</v>
          </cell>
          <cell r="F3899">
            <v>1260</v>
          </cell>
          <cell r="G3899">
            <v>1150</v>
          </cell>
          <cell r="H3899">
            <v>1035</v>
          </cell>
        </row>
        <row r="3900">
          <cell r="A3900">
            <v>33151600103</v>
          </cell>
          <cell r="B3900" t="str">
            <v>手部掌指关节切开复位内固定术</v>
          </cell>
        </row>
        <row r="3900">
          <cell r="E3900" t="str">
            <v>次</v>
          </cell>
          <cell r="F3900">
            <v>1260</v>
          </cell>
          <cell r="G3900">
            <v>1150</v>
          </cell>
          <cell r="H3900">
            <v>1035</v>
          </cell>
        </row>
        <row r="3901">
          <cell r="A3901">
            <v>33151600104</v>
          </cell>
          <cell r="B3901" t="str">
            <v>手部腕掌关节脱位切开复位内固定术</v>
          </cell>
        </row>
        <row r="3901">
          <cell r="E3901" t="str">
            <v>次</v>
          </cell>
          <cell r="F3901">
            <v>1260</v>
          </cell>
          <cell r="G3901">
            <v>1150</v>
          </cell>
          <cell r="H3901">
            <v>1035</v>
          </cell>
        </row>
        <row r="3902">
          <cell r="A3902">
            <v>33151600105</v>
          </cell>
          <cell r="B3902" t="str">
            <v>关节松解术</v>
          </cell>
        </row>
        <row r="3902">
          <cell r="E3902" t="str">
            <v>次</v>
          </cell>
          <cell r="F3902">
            <v>1310</v>
          </cell>
          <cell r="G3902">
            <v>1195</v>
          </cell>
          <cell r="H3902">
            <v>1080</v>
          </cell>
        </row>
        <row r="3903">
          <cell r="A3903">
            <v>331517</v>
          </cell>
          <cell r="B3903" t="str">
            <v>手部关节融合术</v>
          </cell>
        </row>
        <row r="3904">
          <cell r="A3904">
            <v>33151700100</v>
          </cell>
          <cell r="B3904" t="str">
            <v>局限性腕骨融合术</v>
          </cell>
        </row>
        <row r="3904">
          <cell r="E3904" t="str">
            <v>次</v>
          </cell>
          <cell r="F3904">
            <v>1045</v>
          </cell>
          <cell r="G3904">
            <v>940.5</v>
          </cell>
          <cell r="H3904">
            <v>846.45</v>
          </cell>
        </row>
        <row r="3905">
          <cell r="A3905">
            <v>33151700200</v>
          </cell>
          <cell r="B3905" t="str">
            <v>腕关节融合术</v>
          </cell>
        </row>
        <row r="3905">
          <cell r="E3905" t="str">
            <v>次</v>
          </cell>
          <cell r="F3905">
            <v>1576</v>
          </cell>
          <cell r="G3905">
            <v>1430</v>
          </cell>
          <cell r="H3905">
            <v>1277</v>
          </cell>
        </row>
        <row r="3906">
          <cell r="A3906">
            <v>33151700300</v>
          </cell>
          <cell r="B3906" t="str">
            <v>指间关节融合术</v>
          </cell>
        </row>
        <row r="3906">
          <cell r="E3906" t="str">
            <v>次</v>
          </cell>
          <cell r="F3906">
            <v>1576</v>
          </cell>
          <cell r="G3906">
            <v>1430</v>
          </cell>
          <cell r="H3906">
            <v>1277</v>
          </cell>
        </row>
        <row r="3907">
          <cell r="A3907">
            <v>33151700400</v>
          </cell>
          <cell r="B3907" t="str">
            <v>手部人工关节置换术</v>
          </cell>
          <cell r="C3907" t="str">
            <v>指指间关节、掌指、腕掌关节</v>
          </cell>
        </row>
        <row r="3907">
          <cell r="E3907" t="str">
            <v>次</v>
          </cell>
          <cell r="F3907">
            <v>2060</v>
          </cell>
          <cell r="G3907">
            <v>1875</v>
          </cell>
          <cell r="H3907">
            <v>1685</v>
          </cell>
        </row>
        <row r="3908">
          <cell r="A3908">
            <v>331518</v>
          </cell>
          <cell r="B3908" t="str">
            <v>手部骨切除术</v>
          </cell>
        </row>
        <row r="3909">
          <cell r="A3909">
            <v>33151800100</v>
          </cell>
          <cell r="B3909" t="str">
            <v>软骨瘤刮除植骨术</v>
          </cell>
        </row>
        <row r="3909">
          <cell r="E3909" t="str">
            <v>次</v>
          </cell>
          <cell r="F3909">
            <v>1576</v>
          </cell>
          <cell r="G3909">
            <v>1430</v>
          </cell>
          <cell r="H3909">
            <v>1277</v>
          </cell>
        </row>
        <row r="3910">
          <cell r="A3910">
            <v>33151800200</v>
          </cell>
          <cell r="B3910" t="str">
            <v>掌指结核病灶清除术</v>
          </cell>
        </row>
        <row r="3910">
          <cell r="E3910" t="str">
            <v>次</v>
          </cell>
          <cell r="F3910">
            <v>1045</v>
          </cell>
          <cell r="G3910">
            <v>940.5</v>
          </cell>
          <cell r="H3910">
            <v>846.45</v>
          </cell>
        </row>
        <row r="3911">
          <cell r="A3911">
            <v>33151800201</v>
          </cell>
          <cell r="B3911" t="str">
            <v>跖、趾结核病灶清除术</v>
          </cell>
        </row>
        <row r="3911">
          <cell r="E3911" t="str">
            <v>次</v>
          </cell>
          <cell r="F3911">
            <v>1045</v>
          </cell>
          <cell r="G3911">
            <v>940.5</v>
          </cell>
          <cell r="H3911">
            <v>846.45</v>
          </cell>
        </row>
        <row r="3912">
          <cell r="A3912">
            <v>33151800300</v>
          </cell>
          <cell r="B3912" t="str">
            <v>近排腕骨切除术</v>
          </cell>
        </row>
        <row r="3912">
          <cell r="E3912" t="str">
            <v>次</v>
          </cell>
          <cell r="F3912">
            <v>1045</v>
          </cell>
          <cell r="G3912">
            <v>940.5</v>
          </cell>
          <cell r="H3912">
            <v>846.45</v>
          </cell>
        </row>
        <row r="3913">
          <cell r="A3913">
            <v>33151800400</v>
          </cell>
          <cell r="B3913" t="str">
            <v>舟骨近端切除术</v>
          </cell>
        </row>
        <row r="3913">
          <cell r="E3913" t="str">
            <v>次</v>
          </cell>
          <cell r="F3913">
            <v>1045</v>
          </cell>
          <cell r="G3913">
            <v>940.5</v>
          </cell>
          <cell r="H3913">
            <v>846.45</v>
          </cell>
        </row>
        <row r="3914">
          <cell r="A3914">
            <v>33151800500</v>
          </cell>
          <cell r="B3914" t="str">
            <v>月骨摘除术</v>
          </cell>
        </row>
        <row r="3914">
          <cell r="E3914" t="str">
            <v>次</v>
          </cell>
          <cell r="F3914">
            <v>1045</v>
          </cell>
          <cell r="G3914">
            <v>940.5</v>
          </cell>
          <cell r="H3914">
            <v>846.45</v>
          </cell>
        </row>
        <row r="3915">
          <cell r="A3915">
            <v>33151800600</v>
          </cell>
          <cell r="B3915" t="str">
            <v>月骨摘除肌腱填塞术</v>
          </cell>
          <cell r="C3915" t="str">
            <v>含肌腱切取</v>
          </cell>
        </row>
        <row r="3915">
          <cell r="E3915" t="str">
            <v>次</v>
          </cell>
          <cell r="F3915">
            <v>1452</v>
          </cell>
          <cell r="G3915">
            <v>1306.8</v>
          </cell>
          <cell r="H3915">
            <v>1176.12</v>
          </cell>
        </row>
        <row r="3916">
          <cell r="A3916">
            <v>33151800700</v>
          </cell>
          <cell r="B3916" t="str">
            <v>腕关节三角软骨复合体重建术</v>
          </cell>
          <cell r="C3916" t="str">
            <v>指全切、部分切除</v>
          </cell>
        </row>
        <row r="3916">
          <cell r="E3916" t="str">
            <v>关节</v>
          </cell>
          <cell r="F3916">
            <v>1643</v>
          </cell>
          <cell r="G3916">
            <v>1496</v>
          </cell>
          <cell r="H3916">
            <v>1343</v>
          </cell>
        </row>
        <row r="3917">
          <cell r="A3917">
            <v>331519</v>
          </cell>
          <cell r="B3917" t="str">
            <v>手部成形手术</v>
          </cell>
        </row>
        <row r="3918">
          <cell r="A3918">
            <v>33151900100</v>
          </cell>
          <cell r="B3918" t="str">
            <v>并指分离术</v>
          </cell>
          <cell r="C3918" t="str">
            <v>不含扩张器植入</v>
          </cell>
        </row>
        <row r="3918">
          <cell r="E3918" t="str">
            <v>每指</v>
          </cell>
          <cell r="F3918">
            <v>1576</v>
          </cell>
          <cell r="G3918">
            <v>1430</v>
          </cell>
          <cell r="H3918">
            <v>1277</v>
          </cell>
          <cell r="I3918" t="str">
            <v>指蹼分离每蹼按此计价</v>
          </cell>
        </row>
        <row r="3919">
          <cell r="A3919">
            <v>33151900101</v>
          </cell>
          <cell r="B3919" t="str">
            <v>并趾分离术</v>
          </cell>
          <cell r="C3919" t="str">
            <v>不含扩张器植入</v>
          </cell>
        </row>
        <row r="3919">
          <cell r="E3919" t="str">
            <v>每趾</v>
          </cell>
          <cell r="F3919">
            <v>1185</v>
          </cell>
          <cell r="G3919">
            <v>1075</v>
          </cell>
          <cell r="H3919">
            <v>960</v>
          </cell>
          <cell r="I3919" t="str">
            <v>趾蹼分离每蹼按此计价</v>
          </cell>
        </row>
        <row r="3920">
          <cell r="A3920">
            <v>33151900200</v>
          </cell>
          <cell r="B3920" t="str">
            <v>拇指再造术Ⅰ型</v>
          </cell>
          <cell r="C3920" t="str">
            <v>指髂骨取骨植骨、腹部皮管再造拇指；不含髂骨取骨</v>
          </cell>
        </row>
        <row r="3920">
          <cell r="E3920" t="str">
            <v>次</v>
          </cell>
          <cell r="F3920">
            <v>2310</v>
          </cell>
          <cell r="G3920">
            <v>2100</v>
          </cell>
          <cell r="H3920">
            <v>1890</v>
          </cell>
        </row>
        <row r="3921">
          <cell r="A3921">
            <v>33151900300</v>
          </cell>
          <cell r="B3921" t="str">
            <v>拇指再造术Ⅱ型</v>
          </cell>
          <cell r="C3921" t="str">
            <v>指拇甲瓣、再造拇指；不含髂骨取骨</v>
          </cell>
        </row>
        <row r="3921">
          <cell r="E3921" t="str">
            <v>次</v>
          </cell>
          <cell r="F3921">
            <v>3861</v>
          </cell>
          <cell r="G3921">
            <v>3474.9</v>
          </cell>
          <cell r="H3921">
            <v>3127.41</v>
          </cell>
        </row>
        <row r="3922">
          <cell r="A3922">
            <v>33151900400</v>
          </cell>
          <cell r="B3922" t="str">
            <v>拇指再造术Ⅲ型</v>
          </cell>
          <cell r="C3922" t="str">
            <v>指第2足趾移植再造拇指；不含第2足趾切取</v>
          </cell>
        </row>
        <row r="3922">
          <cell r="E3922" t="str">
            <v>次</v>
          </cell>
          <cell r="F3922">
            <v>4010</v>
          </cell>
          <cell r="G3922">
            <v>3609</v>
          </cell>
          <cell r="H3922">
            <v>3248.1</v>
          </cell>
        </row>
        <row r="3923">
          <cell r="A3923">
            <v>33151900500</v>
          </cell>
          <cell r="B3923" t="str">
            <v>拇指再造术Ⅳ型</v>
          </cell>
          <cell r="C3923" t="str">
            <v>指拇指延长+植骨+植皮再造拇指；不含取骨及取皮</v>
          </cell>
        </row>
        <row r="3923">
          <cell r="E3923" t="str">
            <v>次</v>
          </cell>
          <cell r="F3923">
            <v>3089</v>
          </cell>
          <cell r="G3923">
            <v>2780.1</v>
          </cell>
          <cell r="H3923">
            <v>2502.09</v>
          </cell>
        </row>
        <row r="3924">
          <cell r="A3924">
            <v>33151900600</v>
          </cell>
          <cell r="B3924" t="str">
            <v>拇指再造术Ⅴ型</v>
          </cell>
          <cell r="C3924" t="str">
            <v>指食指或其它手指残指移位再造拇指</v>
          </cell>
        </row>
        <row r="3924">
          <cell r="E3924" t="str">
            <v>次</v>
          </cell>
          <cell r="F3924">
            <v>4310</v>
          </cell>
          <cell r="G3924">
            <v>3920</v>
          </cell>
          <cell r="H3924">
            <v>3530</v>
          </cell>
        </row>
        <row r="3925">
          <cell r="A3925">
            <v>33151900700</v>
          </cell>
          <cell r="B3925" t="str">
            <v>拇指再造术Ⅵ型</v>
          </cell>
          <cell r="C3925" t="str">
            <v>指虎口加深再造拇指重建拇指功能</v>
          </cell>
        </row>
        <row r="3925">
          <cell r="E3925" t="str">
            <v>次</v>
          </cell>
          <cell r="F3925">
            <v>4455</v>
          </cell>
          <cell r="G3925">
            <v>4009.5</v>
          </cell>
          <cell r="H3925">
            <v>3608.55</v>
          </cell>
        </row>
        <row r="3926">
          <cell r="A3926">
            <v>33151900800</v>
          </cell>
          <cell r="B3926" t="str">
            <v>多指切除术</v>
          </cell>
        </row>
        <row r="3926">
          <cell r="E3926" t="str">
            <v>次</v>
          </cell>
          <cell r="F3926">
            <v>1709</v>
          </cell>
          <cell r="G3926">
            <v>1563</v>
          </cell>
          <cell r="H3926">
            <v>1410</v>
          </cell>
        </row>
        <row r="3927">
          <cell r="A3927">
            <v>33151900801</v>
          </cell>
          <cell r="B3927" t="str">
            <v>多趾切除术</v>
          </cell>
        </row>
        <row r="3927">
          <cell r="E3927" t="str">
            <v>次</v>
          </cell>
          <cell r="F3927">
            <v>1285</v>
          </cell>
          <cell r="G3927">
            <v>1175</v>
          </cell>
          <cell r="H3927">
            <v>1060</v>
          </cell>
        </row>
        <row r="3928">
          <cell r="A3928">
            <v>33151900900</v>
          </cell>
          <cell r="B3928" t="str">
            <v>其他指再造术</v>
          </cell>
          <cell r="C3928" t="str">
            <v>含部分再造和指延长术；不含假体植入</v>
          </cell>
        </row>
        <row r="3928">
          <cell r="E3928" t="str">
            <v>次</v>
          </cell>
          <cell r="F3928">
            <v>2145</v>
          </cell>
          <cell r="G3928">
            <v>1950</v>
          </cell>
          <cell r="H3928">
            <v>1755</v>
          </cell>
        </row>
        <row r="3929">
          <cell r="A3929">
            <v>33151900901</v>
          </cell>
          <cell r="B3929" t="str">
            <v>其他趾再造术</v>
          </cell>
          <cell r="C3929" t="str">
            <v>含部分再造和趾延长术；不含假体植入</v>
          </cell>
        </row>
        <row r="3929">
          <cell r="E3929" t="str">
            <v>次</v>
          </cell>
          <cell r="F3929">
            <v>2145</v>
          </cell>
          <cell r="G3929">
            <v>1950</v>
          </cell>
          <cell r="H3929">
            <v>1755</v>
          </cell>
        </row>
        <row r="3930">
          <cell r="A3930">
            <v>33151901000</v>
          </cell>
          <cell r="B3930" t="str">
            <v>严重烧伤手畸形矫正术</v>
          </cell>
          <cell r="C3930" t="str">
            <v>不含小关节成形术</v>
          </cell>
        </row>
        <row r="3930">
          <cell r="E3930" t="str">
            <v>次</v>
          </cell>
          <cell r="F3930">
            <v>2145</v>
          </cell>
          <cell r="G3930">
            <v>1950</v>
          </cell>
          <cell r="H3930">
            <v>1755</v>
          </cell>
          <cell r="I3930" t="str">
            <v>单位“次”指“1个部位或1侧”</v>
          </cell>
        </row>
        <row r="3931">
          <cell r="A3931">
            <v>33151901100</v>
          </cell>
          <cell r="B3931" t="str">
            <v>手部瘢痕挛缩整形术</v>
          </cell>
          <cell r="C3931" t="str">
            <v>含掌侧和背侧；不含指关节成形术</v>
          </cell>
        </row>
        <row r="3931">
          <cell r="E3931" t="str">
            <v>次</v>
          </cell>
          <cell r="F3931">
            <v>2281</v>
          </cell>
          <cell r="G3931">
            <v>2075</v>
          </cell>
          <cell r="H3931">
            <v>1869</v>
          </cell>
        </row>
        <row r="3932">
          <cell r="A3932">
            <v>33151901200</v>
          </cell>
          <cell r="B3932" t="str">
            <v>指关节成形术</v>
          </cell>
          <cell r="C3932" t="str">
            <v>含侧副韧带切除、关节融合</v>
          </cell>
        </row>
        <row r="3932">
          <cell r="E3932" t="str">
            <v>每指</v>
          </cell>
          <cell r="F3932">
            <v>1375</v>
          </cell>
          <cell r="G3932">
            <v>1250</v>
          </cell>
          <cell r="H3932">
            <v>1125</v>
          </cell>
        </row>
        <row r="3933">
          <cell r="A3933">
            <v>33151901201</v>
          </cell>
          <cell r="B3933" t="str">
            <v>趾关节成形术</v>
          </cell>
          <cell r="C3933" t="str">
            <v>含侧副韧带切除、关节融合</v>
          </cell>
        </row>
        <row r="3933">
          <cell r="E3933" t="str">
            <v>每趾</v>
          </cell>
          <cell r="F3933">
            <v>1829</v>
          </cell>
          <cell r="G3933">
            <v>1663</v>
          </cell>
          <cell r="H3933">
            <v>1496</v>
          </cell>
        </row>
        <row r="3934">
          <cell r="A3934">
            <v>33151901300</v>
          </cell>
          <cell r="B3934" t="str">
            <v>复合组织游离移植</v>
          </cell>
          <cell r="C3934" t="str">
            <v>指带有皮肤(皮下组织)、骨、肌、软骨等任何两种以上组织瓣的游离移植手术、带血管蒂肌瓣、肌皮瓣、骨、软骨组织移植术</v>
          </cell>
        </row>
        <row r="3934">
          <cell r="E3934" t="str">
            <v>每部位</v>
          </cell>
          <cell r="F3934">
            <v>3804</v>
          </cell>
          <cell r="G3934">
            <v>3458</v>
          </cell>
          <cell r="H3934">
            <v>3112</v>
          </cell>
        </row>
        <row r="3935">
          <cell r="A3935">
            <v>33151901400</v>
          </cell>
          <cell r="B3935" t="str">
            <v>带蒂复合组织瓣成形术</v>
          </cell>
        </row>
        <row r="3935">
          <cell r="E3935" t="str">
            <v>每部位</v>
          </cell>
          <cell r="F3935">
            <v>2740</v>
          </cell>
          <cell r="G3935">
            <v>2494</v>
          </cell>
          <cell r="H3935">
            <v>2241</v>
          </cell>
        </row>
        <row r="3936">
          <cell r="A3936">
            <v>33151901500</v>
          </cell>
          <cell r="B3936" t="str">
            <v>手部带真皮下血管网皮肤移植术</v>
          </cell>
        </row>
        <row r="3936">
          <cell r="E3936" t="str">
            <v>100cm2</v>
          </cell>
          <cell r="F3936">
            <v>1218</v>
          </cell>
          <cell r="G3936">
            <v>1096.2</v>
          </cell>
          <cell r="H3936">
            <v>986.58</v>
          </cell>
        </row>
        <row r="3937">
          <cell r="A3937">
            <v>33151901600</v>
          </cell>
          <cell r="B3937" t="str">
            <v>手部关节松解术</v>
          </cell>
        </row>
        <row r="3937">
          <cell r="E3937" t="str">
            <v>每关节</v>
          </cell>
          <cell r="F3937">
            <v>1463</v>
          </cell>
          <cell r="G3937">
            <v>1330</v>
          </cell>
          <cell r="H3937">
            <v>1197</v>
          </cell>
        </row>
        <row r="3938">
          <cell r="A3938">
            <v>33151901700</v>
          </cell>
          <cell r="B3938" t="str">
            <v>掌指关节成形术</v>
          </cell>
        </row>
        <row r="3938">
          <cell r="E3938" t="str">
            <v>次</v>
          </cell>
          <cell r="F3938">
            <v>1463</v>
          </cell>
          <cell r="G3938">
            <v>1330</v>
          </cell>
          <cell r="H3938">
            <v>1197</v>
          </cell>
        </row>
        <row r="3939">
          <cell r="A3939">
            <v>33151901701</v>
          </cell>
          <cell r="B3939" t="str">
            <v>跖趾关节成形术</v>
          </cell>
        </row>
        <row r="3939">
          <cell r="E3939" t="str">
            <v>次</v>
          </cell>
          <cell r="F3939">
            <v>1463</v>
          </cell>
          <cell r="G3939">
            <v>1330</v>
          </cell>
          <cell r="H3939">
            <v>1197</v>
          </cell>
        </row>
        <row r="3940">
          <cell r="A3940">
            <v>331520</v>
          </cell>
          <cell r="B3940" t="str">
            <v>手外伤其他手术</v>
          </cell>
        </row>
        <row r="3941">
          <cell r="A3941">
            <v>33152000100</v>
          </cell>
          <cell r="B3941" t="str">
            <v>腕关节韧带修补术</v>
          </cell>
        </row>
        <row r="3941">
          <cell r="E3941" t="str">
            <v>次</v>
          </cell>
          <cell r="F3941">
            <v>1397</v>
          </cell>
          <cell r="G3941">
            <v>1277</v>
          </cell>
          <cell r="H3941">
            <v>1157</v>
          </cell>
        </row>
        <row r="3942">
          <cell r="A3942">
            <v>33152000200</v>
          </cell>
          <cell r="B3942" t="str">
            <v>指间或掌指关节侧副韧带修补术</v>
          </cell>
        </row>
        <row r="3942">
          <cell r="E3942" t="str">
            <v>次</v>
          </cell>
          <cell r="F3942">
            <v>1343</v>
          </cell>
          <cell r="G3942">
            <v>1230</v>
          </cell>
          <cell r="H3942">
            <v>1111</v>
          </cell>
        </row>
        <row r="3943">
          <cell r="A3943">
            <v>33152000201</v>
          </cell>
          <cell r="B3943" t="str">
            <v>指间或掌指关节囊修补术</v>
          </cell>
        </row>
        <row r="3943">
          <cell r="E3943" t="str">
            <v>次</v>
          </cell>
          <cell r="F3943">
            <v>1010</v>
          </cell>
          <cell r="G3943">
            <v>925</v>
          </cell>
          <cell r="H3943">
            <v>835</v>
          </cell>
        </row>
        <row r="3944">
          <cell r="A3944">
            <v>33152000300</v>
          </cell>
          <cell r="B3944" t="str">
            <v>手部外伤皮肤缺损游离植皮术</v>
          </cell>
          <cell r="C3944" t="str">
            <v>不含取皮</v>
          </cell>
        </row>
        <row r="3944">
          <cell r="E3944" t="str">
            <v>每手指</v>
          </cell>
          <cell r="F3944">
            <v>1343</v>
          </cell>
          <cell r="G3944">
            <v>1230</v>
          </cell>
          <cell r="H3944">
            <v>1111</v>
          </cell>
        </row>
        <row r="3945">
          <cell r="A3945">
            <v>33152000400</v>
          </cell>
          <cell r="B3945" t="str">
            <v>手外伤局部转移皮瓣术</v>
          </cell>
        </row>
        <row r="3945">
          <cell r="E3945" t="str">
            <v>每手指</v>
          </cell>
          <cell r="F3945">
            <v>1709</v>
          </cell>
          <cell r="G3945">
            <v>1563</v>
          </cell>
          <cell r="H3945">
            <v>1410</v>
          </cell>
        </row>
        <row r="3946">
          <cell r="A3946">
            <v>331521</v>
          </cell>
          <cell r="B3946" t="str">
            <v>手外伤皮瓣术</v>
          </cell>
        </row>
        <row r="3947">
          <cell r="A3947">
            <v>33152100100</v>
          </cell>
          <cell r="B3947" t="str">
            <v>手外伤腹部埋藏皮瓣术</v>
          </cell>
        </row>
        <row r="3947">
          <cell r="E3947" t="str">
            <v>次</v>
          </cell>
          <cell r="F3947">
            <v>1218</v>
          </cell>
          <cell r="G3947">
            <v>1096.2</v>
          </cell>
          <cell r="H3947">
            <v>986.58</v>
          </cell>
        </row>
        <row r="3948">
          <cell r="A3948">
            <v>33152100101</v>
          </cell>
          <cell r="B3948" t="str">
            <v>手外伤清创术后患指带蒂术</v>
          </cell>
        </row>
        <row r="3948">
          <cell r="E3948" t="str">
            <v>次</v>
          </cell>
          <cell r="F3948">
            <v>1218</v>
          </cell>
          <cell r="G3948">
            <v>1096.2</v>
          </cell>
          <cell r="H3948">
            <v>986.58</v>
          </cell>
        </row>
        <row r="3949">
          <cell r="A3949">
            <v>33152100102</v>
          </cell>
          <cell r="B3949" t="str">
            <v>手外伤清创术后患指断蒂术</v>
          </cell>
        </row>
        <row r="3949">
          <cell r="E3949" t="str">
            <v>次</v>
          </cell>
          <cell r="F3949">
            <v>849</v>
          </cell>
          <cell r="G3949">
            <v>764.1</v>
          </cell>
          <cell r="H3949">
            <v>687.69</v>
          </cell>
        </row>
        <row r="3950">
          <cell r="A3950">
            <v>33152100200</v>
          </cell>
          <cell r="B3950" t="str">
            <v>手外伤胸壁交叉皮瓣术</v>
          </cell>
        </row>
        <row r="3950">
          <cell r="E3950" t="str">
            <v>次</v>
          </cell>
          <cell r="F3950">
            <v>1218</v>
          </cell>
          <cell r="G3950">
            <v>1096.2</v>
          </cell>
          <cell r="H3950">
            <v>986.58</v>
          </cell>
        </row>
        <row r="3951">
          <cell r="A3951">
            <v>33152100300</v>
          </cell>
          <cell r="B3951" t="str">
            <v>手外伤交臂皮瓣术</v>
          </cell>
        </row>
        <row r="3951">
          <cell r="E3951" t="str">
            <v>次</v>
          </cell>
          <cell r="F3951">
            <v>1709</v>
          </cell>
          <cell r="G3951">
            <v>1556</v>
          </cell>
          <cell r="H3951">
            <v>1397</v>
          </cell>
        </row>
        <row r="3952">
          <cell r="A3952">
            <v>33152100400</v>
          </cell>
          <cell r="B3952" t="str">
            <v>手外伤邻指皮瓣术</v>
          </cell>
        </row>
        <row r="3952">
          <cell r="E3952" t="str">
            <v>次</v>
          </cell>
          <cell r="F3952">
            <v>1709</v>
          </cell>
          <cell r="G3952">
            <v>1556</v>
          </cell>
          <cell r="H3952">
            <v>1397</v>
          </cell>
        </row>
        <row r="3953">
          <cell r="A3953">
            <v>33152100500</v>
          </cell>
          <cell r="B3953" t="str">
            <v>手外伤鱼际皮瓣术</v>
          </cell>
        </row>
        <row r="3953">
          <cell r="E3953" t="str">
            <v>次</v>
          </cell>
          <cell r="F3953">
            <v>1285</v>
          </cell>
          <cell r="G3953">
            <v>1170</v>
          </cell>
          <cell r="H3953">
            <v>1050</v>
          </cell>
        </row>
        <row r="3954">
          <cell r="A3954">
            <v>33152100600</v>
          </cell>
          <cell r="B3954" t="str">
            <v>手外伤推进皮瓣(V—Y)术</v>
          </cell>
        </row>
        <row r="3954">
          <cell r="E3954" t="str">
            <v>次</v>
          </cell>
          <cell r="F3954">
            <v>1709</v>
          </cell>
          <cell r="G3954">
            <v>1556</v>
          </cell>
          <cell r="H3954">
            <v>1397</v>
          </cell>
        </row>
        <row r="3955">
          <cell r="A3955">
            <v>33152100700</v>
          </cell>
          <cell r="B3955" t="str">
            <v>手外伤邻指交叉皮下组织瓣术</v>
          </cell>
        </row>
        <row r="3955">
          <cell r="E3955" t="str">
            <v>次</v>
          </cell>
          <cell r="F3955">
            <v>1218</v>
          </cell>
          <cell r="G3955">
            <v>1096.2</v>
          </cell>
          <cell r="H3955">
            <v>986.58</v>
          </cell>
        </row>
        <row r="3956">
          <cell r="A3956">
            <v>33152100900</v>
          </cell>
          <cell r="B3956" t="str">
            <v>指固有伸肌腱移位伸拇功能重建术</v>
          </cell>
          <cell r="C3956" t="str">
            <v>含神经、血管、肌腱吻合</v>
          </cell>
        </row>
        <row r="3956">
          <cell r="E3956" t="str">
            <v>次</v>
          </cell>
          <cell r="F3956">
            <v>3611</v>
          </cell>
          <cell r="G3956">
            <v>3285</v>
          </cell>
          <cell r="H3956">
            <v>2953</v>
          </cell>
        </row>
        <row r="3957">
          <cell r="A3957">
            <v>33152100901</v>
          </cell>
          <cell r="B3957" t="str">
            <v>指固有伸肌腱移位外展功能重建术</v>
          </cell>
          <cell r="C3957" t="str">
            <v>含神经、血管、肌腱吻合</v>
          </cell>
        </row>
        <row r="3957">
          <cell r="E3957" t="str">
            <v>次</v>
          </cell>
          <cell r="F3957">
            <v>2925</v>
          </cell>
          <cell r="G3957">
            <v>2660</v>
          </cell>
          <cell r="H3957">
            <v>2395</v>
          </cell>
        </row>
        <row r="3958">
          <cell r="A3958">
            <v>33152100999</v>
          </cell>
          <cell r="B3958" t="str">
            <v>指固有伸肌腱移位功能重建术</v>
          </cell>
          <cell r="C3958" t="str">
            <v>含神经、血管、肌腱吻合</v>
          </cell>
        </row>
        <row r="3958">
          <cell r="E3958" t="str">
            <v>次</v>
          </cell>
          <cell r="F3958">
            <v>3890</v>
          </cell>
          <cell r="G3958">
            <v>3538</v>
          </cell>
          <cell r="H3958">
            <v>3185</v>
          </cell>
        </row>
        <row r="3959">
          <cell r="A3959">
            <v>33152101000</v>
          </cell>
          <cell r="B3959" t="str">
            <v>肩外展功能重建术</v>
          </cell>
          <cell r="C3959" t="str">
            <v>含二头、三头肌、斜方肌，含神经、血管、肌腱吻合；不含阔筋膜切取</v>
          </cell>
        </row>
        <row r="3959">
          <cell r="E3959" t="str">
            <v>次</v>
          </cell>
          <cell r="F3959">
            <v>3870</v>
          </cell>
          <cell r="G3959">
            <v>3525</v>
          </cell>
          <cell r="H3959">
            <v>3179</v>
          </cell>
        </row>
        <row r="3960">
          <cell r="A3960">
            <v>33152101001</v>
          </cell>
          <cell r="B3960" t="str">
            <v>肩峰下减压术</v>
          </cell>
        </row>
        <row r="3960">
          <cell r="E3960" t="str">
            <v>次</v>
          </cell>
          <cell r="F3960">
            <v>2040</v>
          </cell>
          <cell r="G3960">
            <v>1860</v>
          </cell>
          <cell r="H3960">
            <v>1675</v>
          </cell>
        </row>
        <row r="3961">
          <cell r="A3961">
            <v>33152101002</v>
          </cell>
          <cell r="B3961" t="str">
            <v>肩峰成形术</v>
          </cell>
        </row>
        <row r="3961">
          <cell r="E3961" t="str">
            <v>次</v>
          </cell>
          <cell r="F3961">
            <v>2713</v>
          </cell>
          <cell r="G3961">
            <v>2474</v>
          </cell>
          <cell r="H3961">
            <v>2228</v>
          </cell>
        </row>
        <row r="3962">
          <cell r="A3962">
            <v>33152101100</v>
          </cell>
          <cell r="B3962" t="str">
            <v>屈肘功能重建术</v>
          </cell>
          <cell r="C3962" t="str">
            <v>含尺侧腕屈肌及屈指浅肌切取，含神经、血管、肌腱吻合</v>
          </cell>
        </row>
        <row r="3962">
          <cell r="E3962" t="str">
            <v>次</v>
          </cell>
          <cell r="F3962">
            <v>3700</v>
          </cell>
          <cell r="G3962">
            <v>3330</v>
          </cell>
          <cell r="H3962">
            <v>2997</v>
          </cell>
        </row>
        <row r="3963">
          <cell r="A3963">
            <v>33152101200</v>
          </cell>
          <cell r="B3963" t="str">
            <v>伸腕功能重建术</v>
          </cell>
          <cell r="C3963" t="str">
            <v>含切取肌腱重建伸腕、伸指等，含神经、血管、肌腱吻合</v>
          </cell>
        </row>
        <row r="3963">
          <cell r="E3963" t="str">
            <v>次</v>
          </cell>
          <cell r="F3963">
            <v>2755</v>
          </cell>
          <cell r="G3963">
            <v>2479.5</v>
          </cell>
          <cell r="H3963">
            <v>2231.55</v>
          </cell>
        </row>
        <row r="3964">
          <cell r="A3964">
            <v>33152101300</v>
          </cell>
          <cell r="B3964" t="str">
            <v>伸指功能重建术</v>
          </cell>
          <cell r="C3964" t="str">
            <v>含切取肌腱重建伸腕、伸指等，含神经、血管、肌腱吻合</v>
          </cell>
        </row>
        <row r="3964">
          <cell r="E3964" t="str">
            <v>次</v>
          </cell>
          <cell r="F3964">
            <v>3471</v>
          </cell>
          <cell r="G3964">
            <v>3159</v>
          </cell>
          <cell r="H3964">
            <v>2840</v>
          </cell>
        </row>
        <row r="3965">
          <cell r="A3965">
            <v>33152101400</v>
          </cell>
          <cell r="B3965" t="str">
            <v>屈指功能重建术</v>
          </cell>
          <cell r="C3965" t="str">
            <v>含切取肌腱重建伸腕、伸指等，含神经、血管、肌腱吻合</v>
          </cell>
        </row>
        <row r="3965">
          <cell r="E3965" t="str">
            <v>次</v>
          </cell>
          <cell r="F3965">
            <v>3611</v>
          </cell>
          <cell r="G3965">
            <v>3285</v>
          </cell>
          <cell r="H3965">
            <v>2953</v>
          </cell>
        </row>
        <row r="3966">
          <cell r="A3966">
            <v>33152101500</v>
          </cell>
          <cell r="B3966" t="str">
            <v>拇指对掌功能重建术</v>
          </cell>
          <cell r="C3966" t="str">
            <v>指掌长肌移位、屈指浅肌移位、伸腕肌移位、外展小指肌移位等，含神经、血管、肌腱吻合</v>
          </cell>
        </row>
        <row r="3966">
          <cell r="E3966" t="str">
            <v>次</v>
          </cell>
          <cell r="F3966">
            <v>2715</v>
          </cell>
          <cell r="G3966">
            <v>2470</v>
          </cell>
          <cell r="H3966">
            <v>2220</v>
          </cell>
        </row>
        <row r="3967">
          <cell r="A3967">
            <v>33152101600</v>
          </cell>
          <cell r="B3967" t="str">
            <v>缩窄性腱鞘炎切开术</v>
          </cell>
        </row>
        <row r="3967">
          <cell r="E3967" t="str">
            <v>次</v>
          </cell>
          <cell r="F3967">
            <v>1244</v>
          </cell>
          <cell r="G3967">
            <v>1131</v>
          </cell>
          <cell r="H3967">
            <v>1011</v>
          </cell>
        </row>
        <row r="3968">
          <cell r="A3968">
            <v>33152101700</v>
          </cell>
          <cell r="B3968" t="str">
            <v>腱鞘囊肿切除术（单侧）</v>
          </cell>
        </row>
        <row r="3968">
          <cell r="E3968" t="str">
            <v>次</v>
          </cell>
          <cell r="F3968">
            <v>911</v>
          </cell>
          <cell r="G3968">
            <v>831</v>
          </cell>
          <cell r="H3968">
            <v>745</v>
          </cell>
        </row>
        <row r="3969">
          <cell r="A3969">
            <v>33152101701</v>
          </cell>
          <cell r="B3969" t="str">
            <v>拇囊炎手术治疗（单侧）</v>
          </cell>
        </row>
        <row r="3969">
          <cell r="E3969" t="str">
            <v>次</v>
          </cell>
          <cell r="F3969">
            <v>685</v>
          </cell>
          <cell r="G3969">
            <v>625</v>
          </cell>
          <cell r="H3969">
            <v>560</v>
          </cell>
        </row>
        <row r="3970">
          <cell r="A3970">
            <v>33152101702</v>
          </cell>
          <cell r="B3970" t="str">
            <v>腱鞘囊肿切除术（双侧）</v>
          </cell>
        </row>
        <row r="3970">
          <cell r="E3970" t="str">
            <v>次</v>
          </cell>
          <cell r="F3970">
            <v>1822</v>
          </cell>
          <cell r="G3970">
            <v>1663</v>
          </cell>
          <cell r="H3970">
            <v>1490</v>
          </cell>
        </row>
        <row r="3971">
          <cell r="A3971">
            <v>33152101703</v>
          </cell>
          <cell r="B3971" t="str">
            <v>拇囊炎手术治疗（双侧）</v>
          </cell>
        </row>
        <row r="3971">
          <cell r="E3971" t="str">
            <v>次</v>
          </cell>
          <cell r="F3971">
            <v>1370</v>
          </cell>
          <cell r="G3971">
            <v>1250</v>
          </cell>
          <cell r="H3971">
            <v>1120</v>
          </cell>
        </row>
        <row r="3972">
          <cell r="A3972">
            <v>33152101800</v>
          </cell>
          <cell r="B3972" t="str">
            <v>掌筋膜挛缩切除术</v>
          </cell>
        </row>
        <row r="3972">
          <cell r="E3972" t="str">
            <v>次</v>
          </cell>
          <cell r="F3972">
            <v>1244</v>
          </cell>
          <cell r="G3972">
            <v>1131</v>
          </cell>
          <cell r="H3972">
            <v>1011</v>
          </cell>
        </row>
        <row r="3973">
          <cell r="A3973">
            <v>33152101900</v>
          </cell>
          <cell r="B3973" t="str">
            <v>侧副韧带挛缩切断术</v>
          </cell>
        </row>
        <row r="3973">
          <cell r="E3973" t="str">
            <v>次</v>
          </cell>
          <cell r="F3973">
            <v>1244</v>
          </cell>
          <cell r="G3973">
            <v>1131</v>
          </cell>
          <cell r="H3973">
            <v>1011</v>
          </cell>
        </row>
        <row r="3974">
          <cell r="A3974">
            <v>33152102000</v>
          </cell>
          <cell r="B3974" t="str">
            <v>小肌肉挛缩切断术</v>
          </cell>
        </row>
        <row r="3974">
          <cell r="E3974" t="str">
            <v>次</v>
          </cell>
          <cell r="F3974">
            <v>935</v>
          </cell>
          <cell r="G3974">
            <v>850</v>
          </cell>
          <cell r="H3974">
            <v>760</v>
          </cell>
        </row>
        <row r="3975">
          <cell r="A3975">
            <v>33152102100</v>
          </cell>
          <cell r="B3975" t="str">
            <v>手部皮肤撕脱伤修复术</v>
          </cell>
        </row>
        <row r="3975">
          <cell r="E3975" t="str">
            <v>次</v>
          </cell>
          <cell r="F3975">
            <v>1576</v>
          </cell>
          <cell r="G3975">
            <v>1430</v>
          </cell>
          <cell r="H3975">
            <v>1277</v>
          </cell>
        </row>
        <row r="3976">
          <cell r="A3976">
            <v>33152102101</v>
          </cell>
          <cell r="B3976" t="str">
            <v>手掌和手指皮肤合并撕脱伤修复术</v>
          </cell>
        </row>
        <row r="3976">
          <cell r="E3976" t="str">
            <v>次</v>
          </cell>
          <cell r="F3976">
            <v>1850</v>
          </cell>
          <cell r="G3976">
            <v>1675</v>
          </cell>
          <cell r="H3976">
            <v>1500</v>
          </cell>
        </row>
        <row r="3977">
          <cell r="A3977">
            <v>33152102102</v>
          </cell>
          <cell r="B3977" t="str">
            <v>多指皮肤撕脱伤修复加收（三指及以上）</v>
          </cell>
        </row>
        <row r="3977">
          <cell r="E3977" t="str">
            <v>指</v>
          </cell>
          <cell r="F3977">
            <v>355</v>
          </cell>
          <cell r="G3977">
            <v>320</v>
          </cell>
          <cell r="H3977">
            <v>290</v>
          </cell>
        </row>
        <row r="3978">
          <cell r="A3978">
            <v>33152102200</v>
          </cell>
          <cell r="B3978" t="str">
            <v>手外伤清创反取皮植皮术</v>
          </cell>
          <cell r="C3978" t="str">
            <v>不含取皮</v>
          </cell>
        </row>
        <row r="3978">
          <cell r="E3978" t="str">
            <v>次</v>
          </cell>
          <cell r="F3978">
            <v>1676</v>
          </cell>
          <cell r="G3978">
            <v>1530</v>
          </cell>
          <cell r="H3978">
            <v>1377</v>
          </cell>
        </row>
        <row r="3979">
          <cell r="A3979">
            <v>33152102201</v>
          </cell>
          <cell r="B3979" t="str">
            <v>手掌和手背外伤同时清创反取皮植皮术</v>
          </cell>
          <cell r="C3979" t="str">
            <v>不含取皮</v>
          </cell>
        </row>
        <row r="3979">
          <cell r="E3979" t="str">
            <v>次</v>
          </cell>
          <cell r="F3979">
            <v>1895</v>
          </cell>
          <cell r="G3979">
            <v>1725</v>
          </cell>
          <cell r="H3979">
            <v>1555</v>
          </cell>
        </row>
        <row r="3980">
          <cell r="A3980">
            <v>33152102300</v>
          </cell>
          <cell r="B3980" t="str">
            <v>手外伤大网膜移植植皮术</v>
          </cell>
          <cell r="C3980" t="str">
            <v>不含取皮、大网膜切取</v>
          </cell>
        </row>
        <row r="3980">
          <cell r="E3980" t="str">
            <v>次</v>
          </cell>
          <cell r="F3980">
            <v>1510</v>
          </cell>
          <cell r="G3980">
            <v>1375</v>
          </cell>
          <cell r="H3980">
            <v>1235</v>
          </cell>
        </row>
        <row r="3981">
          <cell r="A3981">
            <v>33152102400</v>
          </cell>
          <cell r="B3981" t="str">
            <v>食指背侧岛状皮瓣术</v>
          </cell>
        </row>
        <row r="3981">
          <cell r="E3981" t="str">
            <v>次</v>
          </cell>
          <cell r="F3981">
            <v>2008</v>
          </cell>
          <cell r="G3981">
            <v>1829</v>
          </cell>
          <cell r="H3981">
            <v>1643</v>
          </cell>
        </row>
        <row r="3982">
          <cell r="A3982">
            <v>33152102500</v>
          </cell>
          <cell r="B3982" t="str">
            <v>掌骨间背动脉倒转皮瓣术</v>
          </cell>
        </row>
        <row r="3982">
          <cell r="E3982" t="str">
            <v>次</v>
          </cell>
          <cell r="F3982">
            <v>2008</v>
          </cell>
          <cell r="G3982">
            <v>1829</v>
          </cell>
          <cell r="H3982">
            <v>1643</v>
          </cell>
        </row>
        <row r="3983">
          <cell r="A3983">
            <v>33152102600</v>
          </cell>
          <cell r="B3983" t="str">
            <v>前臂桡、尺动脉倒转皮瓣术</v>
          </cell>
        </row>
        <row r="3983">
          <cell r="E3983" t="str">
            <v>次</v>
          </cell>
          <cell r="F3983">
            <v>1510</v>
          </cell>
          <cell r="G3983">
            <v>1375</v>
          </cell>
          <cell r="H3983">
            <v>1235</v>
          </cell>
        </row>
        <row r="3984">
          <cell r="A3984">
            <v>33152102700</v>
          </cell>
          <cell r="B3984" t="str">
            <v>环指岛状皮瓣术</v>
          </cell>
        </row>
        <row r="3984">
          <cell r="E3984" t="str">
            <v>次</v>
          </cell>
          <cell r="F3984">
            <v>1643</v>
          </cell>
          <cell r="G3984">
            <v>1490</v>
          </cell>
          <cell r="H3984">
            <v>1330</v>
          </cell>
        </row>
        <row r="3985">
          <cell r="A3985">
            <v>33152102800</v>
          </cell>
          <cell r="B3985" t="str">
            <v>肌腱粘连松解术</v>
          </cell>
        </row>
        <row r="3985">
          <cell r="E3985" t="str">
            <v>每手指</v>
          </cell>
          <cell r="F3985">
            <v>1244</v>
          </cell>
          <cell r="G3985">
            <v>1131</v>
          </cell>
          <cell r="H3985">
            <v>1013</v>
          </cell>
        </row>
        <row r="3986">
          <cell r="A3986">
            <v>33152102900</v>
          </cell>
          <cell r="B3986" t="str">
            <v>肌腱吻合术</v>
          </cell>
        </row>
        <row r="3986">
          <cell r="E3986" t="str">
            <v>每肌腱</v>
          </cell>
          <cell r="F3986">
            <v>911</v>
          </cell>
          <cell r="G3986">
            <v>831</v>
          </cell>
          <cell r="H3986">
            <v>751</v>
          </cell>
        </row>
        <row r="3987">
          <cell r="A3987">
            <v>33152102901</v>
          </cell>
          <cell r="B3987" t="str">
            <v>屈（伸）指肌腱吻合术加收</v>
          </cell>
        </row>
        <row r="3987">
          <cell r="E3987" t="str">
            <v>例</v>
          </cell>
          <cell r="F3987">
            <v>270</v>
          </cell>
          <cell r="G3987">
            <v>270</v>
          </cell>
          <cell r="H3987">
            <v>270</v>
          </cell>
        </row>
        <row r="3988">
          <cell r="A3988">
            <v>33152102902</v>
          </cell>
          <cell r="B3988" t="str">
            <v>肌腱吻合术加收（二条及以上）</v>
          </cell>
        </row>
        <row r="3988">
          <cell r="E3988" t="str">
            <v>条</v>
          </cell>
          <cell r="F3988">
            <v>205</v>
          </cell>
          <cell r="G3988">
            <v>205</v>
          </cell>
          <cell r="H3988">
            <v>205</v>
          </cell>
        </row>
        <row r="3989">
          <cell r="A3989">
            <v>33152103000</v>
          </cell>
          <cell r="B3989" t="str">
            <v>屈（伸）指肌腱游离移植术</v>
          </cell>
        </row>
        <row r="3989">
          <cell r="E3989" t="str">
            <v>每肌腱</v>
          </cell>
          <cell r="F3989">
            <v>1185</v>
          </cell>
          <cell r="G3989">
            <v>1075</v>
          </cell>
          <cell r="H3989">
            <v>960</v>
          </cell>
        </row>
        <row r="3990">
          <cell r="A3990">
            <v>33152103100</v>
          </cell>
          <cell r="B3990" t="str">
            <v>滑车重建术</v>
          </cell>
          <cell r="C3990" t="str">
            <v>含肌腱切取</v>
          </cell>
        </row>
        <row r="3990">
          <cell r="E3990" t="str">
            <v>次</v>
          </cell>
          <cell r="F3990">
            <v>1576</v>
          </cell>
          <cell r="G3990">
            <v>1430</v>
          </cell>
          <cell r="H3990">
            <v>1277</v>
          </cell>
        </row>
        <row r="3991">
          <cell r="A3991">
            <v>33152103200</v>
          </cell>
          <cell r="B3991" t="str">
            <v>锤状指修复术</v>
          </cell>
        </row>
        <row r="3991">
          <cell r="E3991" t="str">
            <v>次</v>
          </cell>
          <cell r="F3991">
            <v>1077</v>
          </cell>
          <cell r="G3991">
            <v>978</v>
          </cell>
          <cell r="H3991">
            <v>878</v>
          </cell>
        </row>
        <row r="3992">
          <cell r="A3992">
            <v>33152103300</v>
          </cell>
          <cell r="B3992" t="str">
            <v>侧腱束劈开交叉缝合术</v>
          </cell>
        </row>
        <row r="3992">
          <cell r="E3992" t="str">
            <v>次</v>
          </cell>
          <cell r="F3992">
            <v>800</v>
          </cell>
          <cell r="G3992">
            <v>720</v>
          </cell>
          <cell r="H3992">
            <v>648</v>
          </cell>
        </row>
        <row r="3993">
          <cell r="A3993">
            <v>33152103400</v>
          </cell>
          <cell r="B3993" t="str">
            <v>“钮孔畸形”游离肌腱固定术</v>
          </cell>
        </row>
        <row r="3993">
          <cell r="E3993" t="str">
            <v>次</v>
          </cell>
          <cell r="F3993">
            <v>923</v>
          </cell>
          <cell r="G3993">
            <v>830.7</v>
          </cell>
          <cell r="H3993">
            <v>747.63</v>
          </cell>
        </row>
        <row r="3994">
          <cell r="A3994">
            <v>33152103500</v>
          </cell>
          <cell r="B3994" t="str">
            <v>手内肌麻痹功能重建术</v>
          </cell>
        </row>
        <row r="3994">
          <cell r="E3994" t="str">
            <v>次</v>
          </cell>
          <cell r="F3994">
            <v>1185</v>
          </cell>
          <cell r="G3994">
            <v>1075</v>
          </cell>
          <cell r="H3994">
            <v>960</v>
          </cell>
        </row>
        <row r="3995">
          <cell r="A3995">
            <v>33152103600</v>
          </cell>
          <cell r="B3995" t="str">
            <v>前臂神经探查吻合术</v>
          </cell>
        </row>
        <row r="3995">
          <cell r="D3995" t="str">
            <v>特殊缝线</v>
          </cell>
          <cell r="E3995" t="str">
            <v>次</v>
          </cell>
          <cell r="F3995">
            <v>2008</v>
          </cell>
          <cell r="G3995">
            <v>1829</v>
          </cell>
          <cell r="H3995">
            <v>1643</v>
          </cell>
        </row>
        <row r="3996">
          <cell r="A3996">
            <v>33152103601</v>
          </cell>
          <cell r="B3996" t="str">
            <v>前臂桡神经探查吻合术</v>
          </cell>
        </row>
        <row r="3996">
          <cell r="D3996" t="str">
            <v>特殊缝线</v>
          </cell>
          <cell r="E3996" t="str">
            <v>次</v>
          </cell>
          <cell r="F3996">
            <v>2008</v>
          </cell>
          <cell r="G3996">
            <v>1829</v>
          </cell>
          <cell r="H3996">
            <v>1643</v>
          </cell>
        </row>
        <row r="3997">
          <cell r="A3997">
            <v>33152103602</v>
          </cell>
          <cell r="B3997" t="str">
            <v>前臂正中神经探查吻合术</v>
          </cell>
        </row>
        <row r="3997">
          <cell r="D3997" t="str">
            <v>特殊缝线</v>
          </cell>
          <cell r="E3997" t="str">
            <v>次</v>
          </cell>
          <cell r="F3997">
            <v>2008</v>
          </cell>
          <cell r="G3997">
            <v>1829</v>
          </cell>
          <cell r="H3997">
            <v>1643</v>
          </cell>
        </row>
        <row r="3998">
          <cell r="A3998">
            <v>33152103603</v>
          </cell>
          <cell r="B3998" t="str">
            <v>前臂尺神经探查吻合术</v>
          </cell>
        </row>
        <row r="3998">
          <cell r="D3998" t="str">
            <v>特殊缝线</v>
          </cell>
          <cell r="E3998" t="str">
            <v>次</v>
          </cell>
          <cell r="F3998">
            <v>2008</v>
          </cell>
          <cell r="G3998">
            <v>1829</v>
          </cell>
          <cell r="H3998">
            <v>1643</v>
          </cell>
        </row>
        <row r="3999">
          <cell r="A3999">
            <v>33152103604</v>
          </cell>
          <cell r="B3999" t="str">
            <v>下肢神经探查吻合术</v>
          </cell>
        </row>
        <row r="3999">
          <cell r="D3999" t="str">
            <v>特殊缝线</v>
          </cell>
          <cell r="E3999" t="str">
            <v>次</v>
          </cell>
          <cell r="F3999">
            <v>1570</v>
          </cell>
          <cell r="G3999">
            <v>1430</v>
          </cell>
          <cell r="H3999">
            <v>1290</v>
          </cell>
        </row>
        <row r="4000">
          <cell r="A4000">
            <v>33152103700</v>
          </cell>
          <cell r="B4000" t="str">
            <v>前臂正中神经游离神经移植术</v>
          </cell>
          <cell r="C4000" t="str">
            <v>含游离神经切取、神经探查</v>
          </cell>
          <cell r="D4000" t="str">
            <v>特殊缝线</v>
          </cell>
          <cell r="E4000" t="str">
            <v>次</v>
          </cell>
          <cell r="F4000">
            <v>1715</v>
          </cell>
          <cell r="G4000">
            <v>1560</v>
          </cell>
          <cell r="H4000">
            <v>1405</v>
          </cell>
        </row>
        <row r="4001">
          <cell r="A4001">
            <v>33152103701</v>
          </cell>
          <cell r="B4001" t="str">
            <v>前臂桡神经游离神经移植术</v>
          </cell>
          <cell r="C4001" t="str">
            <v>含游离神经切取、神经探查</v>
          </cell>
          <cell r="D4001" t="str">
            <v>特殊缝线</v>
          </cell>
          <cell r="E4001" t="str">
            <v>次</v>
          </cell>
          <cell r="F4001">
            <v>1715</v>
          </cell>
          <cell r="G4001">
            <v>1560</v>
          </cell>
          <cell r="H4001">
            <v>1405</v>
          </cell>
        </row>
        <row r="4002">
          <cell r="A4002">
            <v>33152103702</v>
          </cell>
          <cell r="B4002" t="str">
            <v>前臂尺神经游离神经移植术</v>
          </cell>
          <cell r="C4002" t="str">
            <v>含游离神经切取、神经探查</v>
          </cell>
          <cell r="D4002" t="str">
            <v>特殊缝线</v>
          </cell>
          <cell r="E4002" t="str">
            <v>次</v>
          </cell>
          <cell r="F4002">
            <v>2281</v>
          </cell>
          <cell r="G4002">
            <v>2075</v>
          </cell>
          <cell r="H4002">
            <v>1869</v>
          </cell>
        </row>
        <row r="4003">
          <cell r="A4003">
            <v>33152103799</v>
          </cell>
          <cell r="B4003" t="str">
            <v>前臂神经探查游离神经移植术</v>
          </cell>
          <cell r="C4003" t="str">
            <v>含游离神经切取、神经探查</v>
          </cell>
          <cell r="D4003" t="str">
            <v>特殊缝线</v>
          </cell>
          <cell r="E4003" t="str">
            <v>次</v>
          </cell>
          <cell r="F4003">
            <v>2281</v>
          </cell>
          <cell r="G4003">
            <v>2075</v>
          </cell>
          <cell r="H4003">
            <v>1869</v>
          </cell>
        </row>
        <row r="4004">
          <cell r="A4004">
            <v>33152103800</v>
          </cell>
          <cell r="B4004" t="str">
            <v>手腕部神经损伤修复术</v>
          </cell>
        </row>
        <row r="4004">
          <cell r="D4004" t="str">
            <v>特殊缝线</v>
          </cell>
          <cell r="E4004" t="str">
            <v>次</v>
          </cell>
          <cell r="F4004">
            <v>2088</v>
          </cell>
          <cell r="G4004">
            <v>1902</v>
          </cell>
          <cell r="H4004">
            <v>1716</v>
          </cell>
        </row>
        <row r="4005">
          <cell r="A4005">
            <v>33152103801</v>
          </cell>
          <cell r="B4005" t="str">
            <v>手腕部桡神经浅支损伤修复术</v>
          </cell>
        </row>
        <row r="4005">
          <cell r="D4005" t="str">
            <v>特殊缝线</v>
          </cell>
          <cell r="E4005" t="str">
            <v>次</v>
          </cell>
          <cell r="F4005">
            <v>2088</v>
          </cell>
          <cell r="G4005">
            <v>1902</v>
          </cell>
          <cell r="H4005">
            <v>1716</v>
          </cell>
        </row>
        <row r="4006">
          <cell r="A4006">
            <v>33152103802</v>
          </cell>
          <cell r="B4006" t="str">
            <v>手腕部指总神经损伤修复术</v>
          </cell>
        </row>
        <row r="4006">
          <cell r="D4006" t="str">
            <v>特殊缝线</v>
          </cell>
          <cell r="E4006" t="str">
            <v>次</v>
          </cell>
          <cell r="F4006">
            <v>2088</v>
          </cell>
          <cell r="G4006">
            <v>1902</v>
          </cell>
          <cell r="H4006">
            <v>1716</v>
          </cell>
        </row>
        <row r="4007">
          <cell r="A4007">
            <v>33152103803</v>
          </cell>
          <cell r="B4007" t="str">
            <v>手腕部指固有神经损伤修复术</v>
          </cell>
        </row>
        <row r="4007">
          <cell r="D4007" t="str">
            <v>特殊缝线</v>
          </cell>
          <cell r="E4007" t="str">
            <v>次</v>
          </cell>
          <cell r="F4007">
            <v>2088</v>
          </cell>
          <cell r="G4007">
            <v>1902</v>
          </cell>
          <cell r="H4007">
            <v>1716</v>
          </cell>
        </row>
        <row r="4008">
          <cell r="A4008">
            <v>33152103900</v>
          </cell>
          <cell r="B4008" t="str">
            <v>虎口成形术</v>
          </cell>
          <cell r="C4008" t="str">
            <v>含虎口加深术、虎口开大术；不含指蹼成形术</v>
          </cell>
        </row>
        <row r="4008">
          <cell r="E4008" t="str">
            <v>单侧</v>
          </cell>
          <cell r="F4008">
            <v>1576</v>
          </cell>
          <cell r="G4008">
            <v>1430</v>
          </cell>
          <cell r="H4008">
            <v>1277</v>
          </cell>
        </row>
        <row r="4009">
          <cell r="A4009">
            <v>33152104000</v>
          </cell>
          <cell r="B4009" t="str">
            <v>指蹼成形术</v>
          </cell>
        </row>
        <row r="4009">
          <cell r="E4009" t="str">
            <v>每指蹼</v>
          </cell>
          <cell r="F4009">
            <v>1244</v>
          </cell>
          <cell r="G4009">
            <v>1131</v>
          </cell>
          <cell r="H4009">
            <v>1011</v>
          </cell>
        </row>
        <row r="4010">
          <cell r="A4010">
            <v>33152104001</v>
          </cell>
          <cell r="B4010" t="str">
            <v>趾蹼成形术</v>
          </cell>
        </row>
        <row r="4010">
          <cell r="E4010" t="str">
            <v>每趾蹼</v>
          </cell>
          <cell r="F4010">
            <v>935</v>
          </cell>
          <cell r="G4010">
            <v>850</v>
          </cell>
          <cell r="H4010">
            <v>760</v>
          </cell>
        </row>
        <row r="4011">
          <cell r="A4011">
            <v>33152104100</v>
          </cell>
          <cell r="B4011" t="str">
            <v>甲床修补术</v>
          </cell>
        </row>
        <row r="4011">
          <cell r="E4011" t="str">
            <v>次</v>
          </cell>
          <cell r="F4011">
            <v>1243.55</v>
          </cell>
          <cell r="G4011">
            <v>1130.5</v>
          </cell>
          <cell r="H4011">
            <v>1010.8</v>
          </cell>
        </row>
        <row r="4012">
          <cell r="A4012">
            <v>331522</v>
          </cell>
          <cell r="B4012" t="str">
            <v>肌肉、肌腱、韧带手术</v>
          </cell>
        </row>
        <row r="4013">
          <cell r="A4013">
            <v>33152200100</v>
          </cell>
          <cell r="B4013" t="str">
            <v>骨骼肌软组织肿瘤切除术</v>
          </cell>
        </row>
        <row r="4013">
          <cell r="E4013" t="str">
            <v>次</v>
          </cell>
          <cell r="F4013">
            <v>1842</v>
          </cell>
          <cell r="G4013">
            <v>1676</v>
          </cell>
          <cell r="H4013">
            <v>1510</v>
          </cell>
        </row>
        <row r="4014">
          <cell r="A4014">
            <v>33152200101</v>
          </cell>
          <cell r="B4014" t="str">
            <v>浅表骨骼肌软组织肿瘤切除术</v>
          </cell>
        </row>
        <row r="4014">
          <cell r="E4014" t="str">
            <v>次</v>
          </cell>
          <cell r="F4014">
            <v>485</v>
          </cell>
          <cell r="G4014">
            <v>435</v>
          </cell>
          <cell r="H4014">
            <v>385</v>
          </cell>
        </row>
        <row r="4015">
          <cell r="A4015">
            <v>33152200200</v>
          </cell>
          <cell r="B4015" t="str">
            <v>肌性斜颈矫正术</v>
          </cell>
        </row>
        <row r="4015">
          <cell r="E4015" t="str">
            <v>次</v>
          </cell>
          <cell r="F4015">
            <v>1343</v>
          </cell>
          <cell r="G4015">
            <v>1230</v>
          </cell>
          <cell r="H4015">
            <v>1111</v>
          </cell>
        </row>
        <row r="4016">
          <cell r="A4016">
            <v>33152200300</v>
          </cell>
          <cell r="B4016" t="str">
            <v>骨化性肌炎局部切除术</v>
          </cell>
        </row>
        <row r="4016">
          <cell r="E4016" t="str">
            <v>每部位</v>
          </cell>
          <cell r="F4016">
            <v>1343</v>
          </cell>
          <cell r="G4016">
            <v>1230</v>
          </cell>
          <cell r="H4016">
            <v>1111</v>
          </cell>
        </row>
        <row r="4017">
          <cell r="A4017">
            <v>33152200400</v>
          </cell>
          <cell r="B4017" t="str">
            <v>脑瘫肌力肌张力调整术</v>
          </cell>
          <cell r="C4017" t="str">
            <v>含肌腱松解、延长、切断、神经移位</v>
          </cell>
        </row>
        <row r="4017">
          <cell r="E4017" t="str">
            <v>单肢</v>
          </cell>
          <cell r="F4017">
            <v>1385</v>
          </cell>
          <cell r="G4017">
            <v>1260</v>
          </cell>
          <cell r="H4017">
            <v>1135</v>
          </cell>
        </row>
        <row r="4018">
          <cell r="A4018">
            <v>33152200500</v>
          </cell>
          <cell r="B4018" t="str">
            <v>上肢筋膜间室综合征切开减压术</v>
          </cell>
        </row>
        <row r="4018">
          <cell r="E4018" t="str">
            <v>次</v>
          </cell>
          <cell r="F4018">
            <v>2028</v>
          </cell>
          <cell r="G4018">
            <v>1842</v>
          </cell>
          <cell r="H4018">
            <v>1663</v>
          </cell>
        </row>
        <row r="4019">
          <cell r="A4019">
            <v>33152200600</v>
          </cell>
          <cell r="B4019" t="str">
            <v>肱二头肌腱断裂修补术</v>
          </cell>
        </row>
        <row r="4019">
          <cell r="E4019" t="str">
            <v>次</v>
          </cell>
          <cell r="F4019">
            <v>1530</v>
          </cell>
          <cell r="G4019">
            <v>1397</v>
          </cell>
          <cell r="H4019">
            <v>1264</v>
          </cell>
        </row>
        <row r="4020">
          <cell r="A4020">
            <v>33152200601</v>
          </cell>
          <cell r="B4020" t="str">
            <v>肱三头肌腱断裂修补术</v>
          </cell>
        </row>
        <row r="4020">
          <cell r="E4020" t="str">
            <v>次</v>
          </cell>
          <cell r="F4020">
            <v>1150</v>
          </cell>
          <cell r="G4020">
            <v>1050</v>
          </cell>
          <cell r="H4020">
            <v>950</v>
          </cell>
        </row>
        <row r="4021">
          <cell r="A4021">
            <v>33152200700</v>
          </cell>
          <cell r="B4021" t="str">
            <v>岗上肌腱钙化沉淀物取出术</v>
          </cell>
        </row>
        <row r="4021">
          <cell r="E4021" t="str">
            <v>次</v>
          </cell>
          <cell r="F4021">
            <v>1150</v>
          </cell>
          <cell r="G4021">
            <v>1050</v>
          </cell>
          <cell r="H4021">
            <v>950</v>
          </cell>
        </row>
        <row r="4022">
          <cell r="A4022">
            <v>33152200800</v>
          </cell>
          <cell r="B4022" t="str">
            <v>肩袖破裂修补术</v>
          </cell>
          <cell r="C4022" t="str">
            <v>含前盂唇损伤修补术（BANKART）、上盂唇撕裂修复术（SLAP）、盂唇修复术</v>
          </cell>
        </row>
        <row r="4022">
          <cell r="E4022" t="str">
            <v>次</v>
          </cell>
          <cell r="F4022">
            <v>1709</v>
          </cell>
          <cell r="G4022">
            <v>1563</v>
          </cell>
          <cell r="H4022">
            <v>1410</v>
          </cell>
        </row>
        <row r="4023">
          <cell r="A4023">
            <v>33152200900</v>
          </cell>
          <cell r="B4023" t="str">
            <v>腕管综合症切开减压术</v>
          </cell>
        </row>
        <row r="4023">
          <cell r="E4023" t="str">
            <v>次</v>
          </cell>
          <cell r="F4023">
            <v>1164</v>
          </cell>
          <cell r="G4023">
            <v>1064</v>
          </cell>
          <cell r="H4023">
            <v>964</v>
          </cell>
        </row>
        <row r="4024">
          <cell r="A4024">
            <v>33152201000</v>
          </cell>
          <cell r="B4024" t="str">
            <v>肱二头肌长头腱脱位修复术</v>
          </cell>
        </row>
        <row r="4024">
          <cell r="E4024" t="str">
            <v>次</v>
          </cell>
          <cell r="F4024">
            <v>1343</v>
          </cell>
          <cell r="G4024">
            <v>1230</v>
          </cell>
          <cell r="H4024">
            <v>1111</v>
          </cell>
        </row>
        <row r="4025">
          <cell r="A4025">
            <v>33152201001</v>
          </cell>
          <cell r="B4025" t="str">
            <v>肱三头肌长头腱脱位修复术</v>
          </cell>
        </row>
        <row r="4025">
          <cell r="E4025" t="str">
            <v>次</v>
          </cell>
          <cell r="F4025">
            <v>1010</v>
          </cell>
          <cell r="G4025">
            <v>925</v>
          </cell>
          <cell r="H4025">
            <v>835</v>
          </cell>
        </row>
        <row r="4026">
          <cell r="A4026">
            <v>33152201100</v>
          </cell>
          <cell r="B4026" t="str">
            <v>格林先天性高肩胛症手术</v>
          </cell>
        </row>
        <row r="4026">
          <cell r="E4026" t="str">
            <v>次</v>
          </cell>
          <cell r="F4026">
            <v>1285</v>
          </cell>
          <cell r="G4026">
            <v>1175</v>
          </cell>
          <cell r="H4026">
            <v>1060</v>
          </cell>
        </row>
        <row r="4027">
          <cell r="A4027">
            <v>33152201200</v>
          </cell>
          <cell r="B4027" t="str">
            <v>臀大肌挛缩切除术</v>
          </cell>
        </row>
        <row r="4027">
          <cell r="E4027" t="str">
            <v>次</v>
          </cell>
          <cell r="F4027">
            <v>1010</v>
          </cell>
          <cell r="G4027">
            <v>925</v>
          </cell>
          <cell r="H4027">
            <v>835</v>
          </cell>
        </row>
        <row r="4028">
          <cell r="A4028">
            <v>33152201300</v>
          </cell>
          <cell r="B4028" t="str">
            <v>髂胫束松解术</v>
          </cell>
        </row>
        <row r="4028">
          <cell r="E4028" t="str">
            <v>次</v>
          </cell>
          <cell r="F4028">
            <v>1343</v>
          </cell>
          <cell r="G4028">
            <v>1230</v>
          </cell>
          <cell r="H4028">
            <v>1111</v>
          </cell>
        </row>
        <row r="4029">
          <cell r="A4029">
            <v>33152201400</v>
          </cell>
          <cell r="B4029" t="str">
            <v>下肢筋膜间室综合征切开减压术</v>
          </cell>
        </row>
        <row r="4029">
          <cell r="E4029" t="str">
            <v>次</v>
          </cell>
          <cell r="F4029">
            <v>2028</v>
          </cell>
          <cell r="G4029">
            <v>1842</v>
          </cell>
          <cell r="H4029">
            <v>1663</v>
          </cell>
        </row>
        <row r="4030">
          <cell r="A4030">
            <v>33152201500</v>
          </cell>
          <cell r="B4030" t="str">
            <v>腓骨肌腱脱位修复术</v>
          </cell>
        </row>
        <row r="4030">
          <cell r="E4030" t="str">
            <v>次</v>
          </cell>
          <cell r="F4030">
            <v>1500</v>
          </cell>
          <cell r="G4030">
            <v>1360</v>
          </cell>
          <cell r="H4030">
            <v>1225</v>
          </cell>
        </row>
        <row r="4031">
          <cell r="A4031">
            <v>33152201600</v>
          </cell>
          <cell r="B4031" t="str">
            <v>跟腱断裂修补术</v>
          </cell>
        </row>
        <row r="4031">
          <cell r="D4031" t="str">
            <v>特殊缝线</v>
          </cell>
          <cell r="E4031" t="str">
            <v>次</v>
          </cell>
          <cell r="F4031">
            <v>1709</v>
          </cell>
          <cell r="G4031">
            <v>1563</v>
          </cell>
          <cell r="H4031">
            <v>1410</v>
          </cell>
        </row>
        <row r="4032">
          <cell r="A4032">
            <v>331523</v>
          </cell>
          <cell r="B4032" t="str">
            <v>骨关节其他手术</v>
          </cell>
        </row>
        <row r="4033">
          <cell r="A4033">
            <v>33152300100</v>
          </cell>
          <cell r="B4033" t="str">
            <v>骨折手法整复术</v>
          </cell>
        </row>
        <row r="4033">
          <cell r="E4033" t="str">
            <v>次</v>
          </cell>
          <cell r="F4033">
            <v>180</v>
          </cell>
          <cell r="G4033">
            <v>166</v>
          </cell>
          <cell r="H4033">
            <v>153</v>
          </cell>
        </row>
        <row r="4034">
          <cell r="A4034">
            <v>33152300101</v>
          </cell>
          <cell r="B4034" t="str">
            <v>跖、趾骨折手法整复术</v>
          </cell>
        </row>
        <row r="4034">
          <cell r="E4034" t="str">
            <v>次</v>
          </cell>
          <cell r="F4034">
            <v>69</v>
          </cell>
          <cell r="G4034">
            <v>63</v>
          </cell>
          <cell r="H4034">
            <v>57</v>
          </cell>
        </row>
        <row r="4035">
          <cell r="A4035">
            <v>33152300102</v>
          </cell>
          <cell r="B4035" t="str">
            <v>掌、指骨折手法整复术</v>
          </cell>
        </row>
        <row r="4035">
          <cell r="E4035" t="str">
            <v>次</v>
          </cell>
          <cell r="F4035">
            <v>69</v>
          </cell>
          <cell r="G4035">
            <v>63</v>
          </cell>
          <cell r="H4035">
            <v>57</v>
          </cell>
        </row>
        <row r="4036">
          <cell r="A4036">
            <v>33152300200</v>
          </cell>
          <cell r="B4036" t="str">
            <v>皮肤牵引术</v>
          </cell>
          <cell r="C4036" t="str">
            <v>含牵引器具</v>
          </cell>
        </row>
        <row r="4036">
          <cell r="E4036" t="str">
            <v>次</v>
          </cell>
          <cell r="F4036">
            <v>133</v>
          </cell>
          <cell r="G4036">
            <v>113</v>
          </cell>
          <cell r="H4036">
            <v>100</v>
          </cell>
        </row>
        <row r="4037">
          <cell r="A4037">
            <v>33152300201</v>
          </cell>
          <cell r="B4037" t="str">
            <v>皮肤牵引术后持续牵引（次日起）</v>
          </cell>
        </row>
        <row r="4037">
          <cell r="E4037" t="str">
            <v>日</v>
          </cell>
          <cell r="F4037">
            <v>3</v>
          </cell>
          <cell r="G4037">
            <v>2.5</v>
          </cell>
          <cell r="H4037">
            <v>2.5</v>
          </cell>
        </row>
        <row r="4038">
          <cell r="A4038">
            <v>33152300202</v>
          </cell>
          <cell r="B4038" t="str">
            <v>四头带牵引</v>
          </cell>
          <cell r="C4038" t="str">
            <v>含牵引器具</v>
          </cell>
        </row>
        <row r="4038">
          <cell r="E4038" t="str">
            <v>次</v>
          </cell>
          <cell r="F4038">
            <v>105</v>
          </cell>
          <cell r="G4038">
            <v>90</v>
          </cell>
          <cell r="H4038">
            <v>80</v>
          </cell>
        </row>
        <row r="4039">
          <cell r="A4039">
            <v>33152300203</v>
          </cell>
          <cell r="B4039" t="str">
            <v>四头带牵引后持续牵引（次日起）</v>
          </cell>
        </row>
        <row r="4039">
          <cell r="E4039" t="str">
            <v>日</v>
          </cell>
          <cell r="F4039">
            <v>3</v>
          </cell>
          <cell r="G4039">
            <v>2.5</v>
          </cell>
          <cell r="H4039">
            <v>2.5</v>
          </cell>
        </row>
        <row r="4040">
          <cell r="A4040">
            <v>33152300300</v>
          </cell>
          <cell r="B4040" t="str">
            <v>骨骼牵引术</v>
          </cell>
          <cell r="C4040" t="str">
            <v>含尺骨鹰嘴、股骨髁上、胫骨结节、跟骨</v>
          </cell>
        </row>
        <row r="4040">
          <cell r="E4040" t="str">
            <v>次</v>
          </cell>
          <cell r="F4040">
            <v>193</v>
          </cell>
          <cell r="G4040">
            <v>173</v>
          </cell>
          <cell r="H4040">
            <v>153</v>
          </cell>
        </row>
        <row r="4041">
          <cell r="A4041">
            <v>33152300301</v>
          </cell>
          <cell r="B4041" t="str">
            <v>骨骼牵引术后持续牵引（次日起）</v>
          </cell>
        </row>
        <row r="4041">
          <cell r="E4041" t="str">
            <v>日</v>
          </cell>
          <cell r="F4041">
            <v>3</v>
          </cell>
          <cell r="G4041">
            <v>2.5</v>
          </cell>
          <cell r="H4041">
            <v>2.5</v>
          </cell>
        </row>
        <row r="4042">
          <cell r="A4042">
            <v>33152300400</v>
          </cell>
          <cell r="B4042" t="str">
            <v>颅骨牵引术</v>
          </cell>
        </row>
        <row r="4042">
          <cell r="E4042" t="str">
            <v>次</v>
          </cell>
          <cell r="F4042">
            <v>193</v>
          </cell>
          <cell r="G4042">
            <v>173</v>
          </cell>
          <cell r="H4042">
            <v>153</v>
          </cell>
        </row>
        <row r="4043">
          <cell r="A4043">
            <v>33152300401</v>
          </cell>
          <cell r="B4043" t="str">
            <v>颅骨牵引术后持续牵引（次日起）</v>
          </cell>
        </row>
        <row r="4043">
          <cell r="E4043" t="str">
            <v>日</v>
          </cell>
          <cell r="F4043">
            <v>3</v>
          </cell>
          <cell r="G4043">
            <v>2.5</v>
          </cell>
          <cell r="H4043">
            <v>2.5</v>
          </cell>
        </row>
        <row r="4044">
          <cell r="A4044">
            <v>33152300500</v>
          </cell>
          <cell r="B4044" t="str">
            <v>颅骨头环牵引术</v>
          </cell>
        </row>
        <row r="4044">
          <cell r="E4044" t="str">
            <v>次</v>
          </cell>
          <cell r="F4044">
            <v>198</v>
          </cell>
          <cell r="G4044">
            <v>178.2</v>
          </cell>
          <cell r="H4044">
            <v>160.38</v>
          </cell>
        </row>
        <row r="4045">
          <cell r="A4045">
            <v>33152300501</v>
          </cell>
          <cell r="B4045" t="str">
            <v>颅骨头环牵引术后持续牵引（次日起）</v>
          </cell>
        </row>
        <row r="4045">
          <cell r="E4045" t="str">
            <v>日</v>
          </cell>
          <cell r="F4045">
            <v>3</v>
          </cell>
          <cell r="G4045">
            <v>2.5</v>
          </cell>
          <cell r="H4045">
            <v>2.5</v>
          </cell>
        </row>
        <row r="4046">
          <cell r="A4046">
            <v>33152300600</v>
          </cell>
          <cell r="B4046" t="str">
            <v>石膏固定术(特大)</v>
          </cell>
          <cell r="C4046" t="str">
            <v>指髋人字石膏、石膏床、石膏背心</v>
          </cell>
        </row>
        <row r="4046">
          <cell r="E4046" t="str">
            <v>次</v>
          </cell>
          <cell r="F4046">
            <v>180</v>
          </cell>
          <cell r="G4046">
            <v>160</v>
          </cell>
          <cell r="H4046">
            <v>140</v>
          </cell>
        </row>
        <row r="4047">
          <cell r="A4047">
            <v>33152300700</v>
          </cell>
          <cell r="B4047" t="str">
            <v>石膏固定术(大)</v>
          </cell>
          <cell r="C4047" t="str">
            <v>指下肢管型石膏、胸肩石膏</v>
          </cell>
        </row>
        <row r="4047">
          <cell r="E4047" t="str">
            <v>次</v>
          </cell>
          <cell r="F4047">
            <v>120</v>
          </cell>
          <cell r="G4047">
            <v>100</v>
          </cell>
          <cell r="H4047">
            <v>86</v>
          </cell>
        </row>
        <row r="4048">
          <cell r="A4048">
            <v>33152300800</v>
          </cell>
          <cell r="B4048" t="str">
            <v>石膏固定术(中)</v>
          </cell>
          <cell r="C4048" t="str">
            <v>指下肢石膏托、上肢管型石膏</v>
          </cell>
        </row>
        <row r="4048">
          <cell r="E4048" t="str">
            <v>次</v>
          </cell>
          <cell r="F4048">
            <v>73</v>
          </cell>
          <cell r="G4048">
            <v>67</v>
          </cell>
          <cell r="H4048">
            <v>60</v>
          </cell>
        </row>
        <row r="4049">
          <cell r="A4049">
            <v>33152300900</v>
          </cell>
          <cell r="B4049" t="str">
            <v>石膏固定术(小)</v>
          </cell>
          <cell r="C4049" t="str">
            <v>指前臂石膏托、前臂管型及小腿“U”型石膏 </v>
          </cell>
        </row>
        <row r="4049">
          <cell r="E4049" t="str">
            <v>次</v>
          </cell>
          <cell r="F4049">
            <v>43</v>
          </cell>
          <cell r="G4049">
            <v>35</v>
          </cell>
          <cell r="H4049">
            <v>27</v>
          </cell>
        </row>
        <row r="4050">
          <cell r="A4050">
            <v>33152301000</v>
          </cell>
          <cell r="B4050" t="str">
            <v>石膏拆除术</v>
          </cell>
        </row>
        <row r="4050">
          <cell r="E4050" t="str">
            <v>次</v>
          </cell>
          <cell r="F4050">
            <v>43</v>
          </cell>
          <cell r="G4050">
            <v>35</v>
          </cell>
          <cell r="H4050">
            <v>27</v>
          </cell>
        </row>
        <row r="4051">
          <cell r="A4051">
            <v>33152301100</v>
          </cell>
          <cell r="B4051" t="str">
            <v>各部位多头带包扎术</v>
          </cell>
        </row>
        <row r="4051">
          <cell r="E4051" t="str">
            <v>每部位</v>
          </cell>
          <cell r="F4051">
            <v>61</v>
          </cell>
          <cell r="G4051">
            <v>53</v>
          </cell>
          <cell r="H4051">
            <v>44</v>
          </cell>
        </row>
        <row r="4052">
          <cell r="A4052">
            <v>33152301200</v>
          </cell>
          <cell r="B4052" t="str">
            <v>跟骨钻孔术</v>
          </cell>
        </row>
        <row r="4052">
          <cell r="E4052" t="str">
            <v>次</v>
          </cell>
          <cell r="F4052">
            <v>200</v>
          </cell>
          <cell r="G4052">
            <v>180</v>
          </cell>
          <cell r="H4052">
            <v>162</v>
          </cell>
        </row>
        <row r="4053">
          <cell r="A4053">
            <v>3316</v>
          </cell>
          <cell r="B4053" t="str">
            <v>16．体被系统手术</v>
          </cell>
        </row>
        <row r="4054">
          <cell r="A4054">
            <v>331601</v>
          </cell>
          <cell r="B4054" t="str">
            <v>乳房手术</v>
          </cell>
        </row>
        <row r="4054">
          <cell r="D4054" t="str">
            <v>乳房旋切穿刺针</v>
          </cell>
        </row>
        <row r="4055">
          <cell r="A4055">
            <v>33160100200</v>
          </cell>
          <cell r="B4055" t="str">
            <v>乳腺肿物切除术（单侧）</v>
          </cell>
        </row>
        <row r="4055">
          <cell r="E4055" t="str">
            <v>次</v>
          </cell>
          <cell r="F4055">
            <v>765</v>
          </cell>
          <cell r="G4055">
            <v>699</v>
          </cell>
          <cell r="H4055">
            <v>632</v>
          </cell>
        </row>
        <row r="4056">
          <cell r="A4056">
            <v>33160100201</v>
          </cell>
          <cell r="B4056" t="str">
            <v>乳腺肿物切除术（双侧）</v>
          </cell>
        </row>
        <row r="4056">
          <cell r="E4056" t="str">
            <v>次</v>
          </cell>
          <cell r="F4056">
            <v>1530</v>
          </cell>
          <cell r="G4056">
            <v>1397</v>
          </cell>
          <cell r="H4056">
            <v>1264</v>
          </cell>
        </row>
        <row r="4057">
          <cell r="A4057">
            <v>33160100202</v>
          </cell>
          <cell r="B4057" t="str">
            <v>乳腺窦道切除术（单侧）</v>
          </cell>
        </row>
        <row r="4057">
          <cell r="E4057" t="str">
            <v>次</v>
          </cell>
          <cell r="F4057">
            <v>575</v>
          </cell>
          <cell r="G4057">
            <v>525</v>
          </cell>
          <cell r="H4057">
            <v>475</v>
          </cell>
        </row>
        <row r="4058">
          <cell r="A4058">
            <v>33160100203</v>
          </cell>
          <cell r="B4058" t="str">
            <v>乳腺窦道切除术（双侧）</v>
          </cell>
        </row>
        <row r="4058">
          <cell r="E4058" t="str">
            <v>次</v>
          </cell>
          <cell r="F4058">
            <v>1150</v>
          </cell>
          <cell r="G4058">
            <v>1050</v>
          </cell>
          <cell r="H4058">
            <v>950</v>
          </cell>
        </row>
        <row r="4059">
          <cell r="A4059">
            <v>33160100300</v>
          </cell>
          <cell r="B4059" t="str">
            <v>副乳切除术（单侧）</v>
          </cell>
        </row>
        <row r="4059">
          <cell r="E4059" t="str">
            <v>次</v>
          </cell>
          <cell r="F4059">
            <v>765</v>
          </cell>
          <cell r="G4059">
            <v>698</v>
          </cell>
          <cell r="H4059">
            <v>632</v>
          </cell>
        </row>
        <row r="4060">
          <cell r="A4060">
            <v>33160100301</v>
          </cell>
          <cell r="B4060" t="str">
            <v>副乳切除术（双侧）</v>
          </cell>
        </row>
        <row r="4060">
          <cell r="E4060" t="str">
            <v>次</v>
          </cell>
          <cell r="F4060">
            <v>1530</v>
          </cell>
          <cell r="G4060">
            <v>1397</v>
          </cell>
          <cell r="H4060">
            <v>1264</v>
          </cell>
        </row>
        <row r="4061">
          <cell r="A4061">
            <v>33160100400</v>
          </cell>
          <cell r="B4061" t="str">
            <v>单纯乳房切除术（单侧）</v>
          </cell>
        </row>
        <row r="4061">
          <cell r="E4061" t="str">
            <v>次</v>
          </cell>
          <cell r="F4061">
            <v>1011</v>
          </cell>
          <cell r="G4061">
            <v>911</v>
          </cell>
          <cell r="H4061">
            <v>831</v>
          </cell>
        </row>
        <row r="4062">
          <cell r="A4062">
            <v>33160100401</v>
          </cell>
          <cell r="B4062" t="str">
            <v>单纯乳房切除术（双侧）</v>
          </cell>
        </row>
        <row r="4062">
          <cell r="E4062" t="str">
            <v>次</v>
          </cell>
          <cell r="F4062">
            <v>2108</v>
          </cell>
          <cell r="G4062">
            <v>1902</v>
          </cell>
          <cell r="H4062">
            <v>1729</v>
          </cell>
        </row>
        <row r="4063">
          <cell r="A4063">
            <v>33160100500</v>
          </cell>
          <cell r="B4063" t="str">
            <v>乳腺癌根治术（单侧）</v>
          </cell>
        </row>
        <row r="4063">
          <cell r="E4063" t="str">
            <v>次</v>
          </cell>
          <cell r="F4063">
            <v>2487</v>
          </cell>
          <cell r="G4063">
            <v>2301</v>
          </cell>
          <cell r="H4063">
            <v>2035</v>
          </cell>
        </row>
        <row r="4064">
          <cell r="A4064">
            <v>33160100501</v>
          </cell>
          <cell r="B4064" t="str">
            <v>乳腺癌根治术（双侧）</v>
          </cell>
        </row>
        <row r="4064">
          <cell r="E4064" t="str">
            <v>次</v>
          </cell>
          <cell r="F4064">
            <v>4974</v>
          </cell>
          <cell r="G4064">
            <v>4602</v>
          </cell>
          <cell r="H4064">
            <v>4083</v>
          </cell>
        </row>
        <row r="4065">
          <cell r="A4065">
            <v>33160100502</v>
          </cell>
          <cell r="B4065" t="str">
            <v>乳腺癌根治术植皮加收（单侧）</v>
          </cell>
        </row>
        <row r="4065">
          <cell r="E4065" t="str">
            <v>次</v>
          </cell>
          <cell r="F4065">
            <v>405</v>
          </cell>
          <cell r="G4065">
            <v>405</v>
          </cell>
          <cell r="H4065">
            <v>405</v>
          </cell>
        </row>
        <row r="4066">
          <cell r="A4066">
            <v>33160100503</v>
          </cell>
          <cell r="B4066" t="str">
            <v>乳腺癌根治术植皮加收（双侧）</v>
          </cell>
        </row>
        <row r="4066">
          <cell r="E4066" t="str">
            <v>次</v>
          </cell>
          <cell r="F4066">
            <v>810</v>
          </cell>
          <cell r="G4066">
            <v>810</v>
          </cell>
          <cell r="H4066">
            <v>810</v>
          </cell>
        </row>
        <row r="4067">
          <cell r="A4067">
            <v>33160100600</v>
          </cell>
          <cell r="B4067" t="str">
            <v>乳腺癌扩大根治术（单侧）</v>
          </cell>
          <cell r="C4067" t="str">
            <v>含保留胸肌、保乳的术式</v>
          </cell>
        </row>
        <row r="4067">
          <cell r="E4067" t="str">
            <v>次</v>
          </cell>
          <cell r="F4067">
            <v>2993</v>
          </cell>
          <cell r="G4067">
            <v>2713</v>
          </cell>
          <cell r="H4067">
            <v>2434</v>
          </cell>
        </row>
        <row r="4068">
          <cell r="A4068">
            <v>33160100601</v>
          </cell>
          <cell r="B4068" t="str">
            <v>乳腺癌扩大根治术（双侧）</v>
          </cell>
          <cell r="C4068" t="str">
            <v>含保留胸肌、保乳的术式</v>
          </cell>
        </row>
        <row r="4068">
          <cell r="E4068" t="str">
            <v>次</v>
          </cell>
          <cell r="F4068">
            <v>6437</v>
          </cell>
          <cell r="G4068">
            <v>5852</v>
          </cell>
          <cell r="H4068">
            <v>5254</v>
          </cell>
        </row>
        <row r="4069">
          <cell r="A4069">
            <v>33160100700</v>
          </cell>
          <cell r="B4069" t="str">
            <v>乳房再造术（单侧）</v>
          </cell>
          <cell r="C4069" t="str">
            <v>不含乳头乳晕重建和乳腺切除</v>
          </cell>
        </row>
        <row r="4069">
          <cell r="E4069" t="str">
            <v>次</v>
          </cell>
          <cell r="F4069">
            <v>2594</v>
          </cell>
          <cell r="G4069">
            <v>2341</v>
          </cell>
          <cell r="H4069">
            <v>2101</v>
          </cell>
        </row>
        <row r="4070">
          <cell r="A4070">
            <v>33160100701</v>
          </cell>
          <cell r="B4070" t="str">
            <v>乳房再造术（双侧）</v>
          </cell>
          <cell r="C4070" t="str">
            <v>不含乳头乳晕重建和乳腺切除</v>
          </cell>
        </row>
        <row r="4070">
          <cell r="E4070" t="str">
            <v>次</v>
          </cell>
          <cell r="F4070">
            <v>5174</v>
          </cell>
          <cell r="G4070">
            <v>4695</v>
          </cell>
          <cell r="H4070">
            <v>4203</v>
          </cell>
        </row>
        <row r="4071">
          <cell r="A4071">
            <v>33160100800</v>
          </cell>
          <cell r="B4071" t="str">
            <v>乳腺癌根治+乳房再造术（单侧）</v>
          </cell>
          <cell r="C4071" t="str">
            <v>含Ⅰ期乳房再造；不含带血管蒂的肌皮组织移植、Ⅱ期乳房再造</v>
          </cell>
        </row>
        <row r="4071">
          <cell r="E4071" t="str">
            <v>次</v>
          </cell>
          <cell r="F4071">
            <v>3850</v>
          </cell>
          <cell r="G4071">
            <v>3500</v>
          </cell>
          <cell r="H4071">
            <v>3150</v>
          </cell>
        </row>
        <row r="4072">
          <cell r="A4072">
            <v>33160100801</v>
          </cell>
          <cell r="B4072" t="str">
            <v>乳腺癌根治+乳房再造术（双侧）</v>
          </cell>
          <cell r="C4072" t="str">
            <v>含Ⅰ期乳房再造；不含带血管蒂的肌皮组织移植、Ⅱ期乳房再造</v>
          </cell>
        </row>
        <row r="4072">
          <cell r="E4072" t="str">
            <v>次</v>
          </cell>
          <cell r="F4072">
            <v>7700</v>
          </cell>
          <cell r="G4072">
            <v>7000</v>
          </cell>
          <cell r="H4072">
            <v>6300</v>
          </cell>
        </row>
        <row r="4073">
          <cell r="A4073">
            <v>33160100900</v>
          </cell>
          <cell r="B4073" t="str">
            <v>乳房再造术II期（单侧）</v>
          </cell>
          <cell r="C4073" t="str">
            <v>含乳头乳晕重建、带血管蒂的肌皮组织移植或大网膜移植</v>
          </cell>
        </row>
        <row r="4073">
          <cell r="E4073" t="str">
            <v>次</v>
          </cell>
          <cell r="F4073">
            <v>4096</v>
          </cell>
          <cell r="G4073">
            <v>3724</v>
          </cell>
          <cell r="H4073">
            <v>3352</v>
          </cell>
        </row>
        <row r="4074">
          <cell r="A4074">
            <v>33160100901</v>
          </cell>
          <cell r="B4074" t="str">
            <v>乳房再造术II期（双侧）</v>
          </cell>
          <cell r="C4074" t="str">
            <v>含乳头乳晕重建、带血管蒂的肌皮组织移植或大网膜移植</v>
          </cell>
        </row>
        <row r="4074">
          <cell r="E4074" t="str">
            <v>次</v>
          </cell>
          <cell r="F4074">
            <v>8193</v>
          </cell>
          <cell r="G4074">
            <v>7448</v>
          </cell>
          <cell r="H4074">
            <v>6703</v>
          </cell>
        </row>
        <row r="4075">
          <cell r="A4075">
            <v>33160101000</v>
          </cell>
          <cell r="B4075" t="str">
            <v>乳头内陷矫正术</v>
          </cell>
        </row>
        <row r="4075">
          <cell r="E4075" t="str">
            <v>单侧</v>
          </cell>
          <cell r="F4075">
            <v>700</v>
          </cell>
          <cell r="G4075">
            <v>630</v>
          </cell>
          <cell r="H4075">
            <v>567</v>
          </cell>
        </row>
        <row r="4076">
          <cell r="A4076">
            <v>33160190100</v>
          </cell>
          <cell r="B4076" t="str">
            <v>使用超声切割止血刀加收（乳房手术）</v>
          </cell>
        </row>
        <row r="4076">
          <cell r="E4076" t="str">
            <v>例</v>
          </cell>
          <cell r="F4076">
            <v>810</v>
          </cell>
          <cell r="G4076">
            <v>810</v>
          </cell>
          <cell r="H4076">
            <v>810</v>
          </cell>
        </row>
        <row r="4077">
          <cell r="A4077">
            <v>33160190102</v>
          </cell>
          <cell r="B4077" t="str">
            <v>使用带吸刮功能手术解剖器加收（乳房手术）</v>
          </cell>
        </row>
        <row r="4077">
          <cell r="E4077" t="str">
            <v>人次</v>
          </cell>
          <cell r="F4077">
            <v>200</v>
          </cell>
          <cell r="G4077">
            <v>200</v>
          </cell>
          <cell r="H4077">
            <v>200</v>
          </cell>
        </row>
        <row r="4078">
          <cell r="A4078">
            <v>331602</v>
          </cell>
          <cell r="B4078" t="str">
            <v>皮肤和皮下组织手术</v>
          </cell>
        </row>
        <row r="4079">
          <cell r="A4079">
            <v>33160200200</v>
          </cell>
          <cell r="B4079" t="str">
            <v>体表异物表皮切开取出术</v>
          </cell>
        </row>
        <row r="4079">
          <cell r="E4079" t="str">
            <v>次</v>
          </cell>
          <cell r="F4079">
            <v>146</v>
          </cell>
          <cell r="G4079">
            <v>133</v>
          </cell>
          <cell r="H4079">
            <v>120</v>
          </cell>
        </row>
        <row r="4080">
          <cell r="A4080">
            <v>33160200201</v>
          </cell>
          <cell r="B4080" t="str">
            <v>非表皮切开取异物</v>
          </cell>
        </row>
        <row r="4080">
          <cell r="E4080" t="str">
            <v>次</v>
          </cell>
          <cell r="F4080">
            <v>27</v>
          </cell>
          <cell r="G4080">
            <v>26</v>
          </cell>
          <cell r="H4080">
            <v>25</v>
          </cell>
        </row>
        <row r="4081">
          <cell r="A4081">
            <v>33160200300</v>
          </cell>
          <cell r="B4081" t="str">
            <v>胼胝病变切除修复术</v>
          </cell>
          <cell r="C4081" t="str">
            <v>含鸡眼切除术等</v>
          </cell>
        </row>
        <row r="4081">
          <cell r="E4081" t="str">
            <v>每病变</v>
          </cell>
          <cell r="F4081">
            <v>110</v>
          </cell>
          <cell r="G4081">
            <v>100</v>
          </cell>
          <cell r="H4081">
            <v>90</v>
          </cell>
        </row>
        <row r="4082">
          <cell r="A4082">
            <v>33160200301</v>
          </cell>
          <cell r="B4082" t="str">
            <v>胼胝病变切除修复术植皮加收</v>
          </cell>
        </row>
        <row r="4082">
          <cell r="E4082" t="str">
            <v>每病变</v>
          </cell>
          <cell r="F4082">
            <v>405</v>
          </cell>
          <cell r="G4082">
            <v>405</v>
          </cell>
          <cell r="H4082">
            <v>405</v>
          </cell>
        </row>
        <row r="4083">
          <cell r="A4083">
            <v>33160200400</v>
          </cell>
          <cell r="B4083" t="str">
            <v>浅表肿物切除术</v>
          </cell>
          <cell r="C4083" t="str">
            <v>指全身各部位皮肤和皮下组织皮脂腺囊肿、脂肪瘤、纤维瘤、小血管瘤等，不含乳腺肿物和淋巴结切除</v>
          </cell>
        </row>
        <row r="4083">
          <cell r="E4083" t="str">
            <v>每肿物</v>
          </cell>
          <cell r="F4083">
            <v>108</v>
          </cell>
          <cell r="G4083">
            <v>97</v>
          </cell>
          <cell r="H4083">
            <v>87</v>
          </cell>
        </row>
        <row r="4084">
          <cell r="A4084">
            <v>33160200401</v>
          </cell>
          <cell r="B4084" t="str">
            <v>浅表肿物切除激光手术加收</v>
          </cell>
        </row>
        <row r="4084">
          <cell r="E4084" t="str">
            <v>每肿物</v>
          </cell>
          <cell r="F4084">
            <v>135</v>
          </cell>
          <cell r="G4084">
            <v>135</v>
          </cell>
          <cell r="H4084">
            <v>135</v>
          </cell>
          <cell r="I4084" t="str">
            <v>每人次最多按300元计收</v>
          </cell>
        </row>
        <row r="4085">
          <cell r="A4085">
            <v>33160200402</v>
          </cell>
          <cell r="B4085" t="str">
            <v>浅表肿物切除术（痣、疣）</v>
          </cell>
          <cell r="C4085" t="str">
            <v>含激光</v>
          </cell>
        </row>
        <row r="4085">
          <cell r="E4085" t="str">
            <v>粒</v>
          </cell>
          <cell r="F4085">
            <v>41</v>
          </cell>
          <cell r="G4085">
            <v>37</v>
          </cell>
          <cell r="H4085">
            <v>33</v>
          </cell>
        </row>
        <row r="4086">
          <cell r="A4086">
            <v>33160200403</v>
          </cell>
          <cell r="B4086" t="str">
            <v>浅表肿物切除术（痣、疣）（≥10粒）</v>
          </cell>
        </row>
        <row r="4086">
          <cell r="E4086" t="str">
            <v>人次</v>
          </cell>
          <cell r="F4086">
            <v>405</v>
          </cell>
          <cell r="G4086">
            <v>365</v>
          </cell>
          <cell r="H4086">
            <v>325</v>
          </cell>
        </row>
        <row r="4087">
          <cell r="A4087">
            <v>33160200500</v>
          </cell>
          <cell r="B4087" t="str">
            <v>海绵状血管瘤切除术(大)</v>
          </cell>
          <cell r="C4087" t="str">
            <v>指面积大于10cm2， 达到肢体一周及肢体1／4长度的瘤；不含皮瓣或组织移植</v>
          </cell>
        </row>
        <row r="4087">
          <cell r="E4087" t="str">
            <v>次</v>
          </cell>
          <cell r="F4087">
            <v>1463</v>
          </cell>
          <cell r="G4087">
            <v>1330</v>
          </cell>
          <cell r="H4087">
            <v>1197</v>
          </cell>
        </row>
        <row r="4088">
          <cell r="A4088">
            <v>33160200501</v>
          </cell>
          <cell r="B4088" t="str">
            <v>血管瘤切除术(大)需植皮加收</v>
          </cell>
        </row>
        <row r="4088">
          <cell r="E4088" t="str">
            <v>次</v>
          </cell>
          <cell r="F4088">
            <v>405</v>
          </cell>
          <cell r="G4088">
            <v>365</v>
          </cell>
          <cell r="H4088">
            <v>325</v>
          </cell>
        </row>
        <row r="4089">
          <cell r="A4089">
            <v>33160200502</v>
          </cell>
          <cell r="B4089" t="str">
            <v>血管瘤切除术(大)激光手术加收</v>
          </cell>
        </row>
        <row r="4089">
          <cell r="E4089" t="str">
            <v>次</v>
          </cell>
          <cell r="F4089">
            <v>135</v>
          </cell>
          <cell r="G4089">
            <v>135</v>
          </cell>
          <cell r="H4089">
            <v>135</v>
          </cell>
        </row>
        <row r="4090">
          <cell r="A4090">
            <v>33160200503</v>
          </cell>
          <cell r="B4090" t="str">
            <v>体表血管瘤切除术(大)</v>
          </cell>
          <cell r="C4090" t="str">
            <v>指面积大于10cm2， 达到肢体一周及肢体1／4长度的瘤；不含皮瓣或组织移植</v>
          </cell>
        </row>
        <row r="4090">
          <cell r="E4090" t="str">
            <v>次</v>
          </cell>
          <cell r="F4090">
            <v>1544</v>
          </cell>
          <cell r="G4090">
            <v>1390</v>
          </cell>
          <cell r="H4090">
            <v>1251</v>
          </cell>
        </row>
        <row r="4091">
          <cell r="A4091">
            <v>33160200504</v>
          </cell>
          <cell r="B4091" t="str">
            <v>脂肪血管瘤切除术(大)</v>
          </cell>
          <cell r="C4091" t="str">
            <v>指面积大于10cm2， 达到肢体一周及肢体1／4长度的瘤；不含皮瓣或组织移植</v>
          </cell>
        </row>
        <row r="4091">
          <cell r="E4091" t="str">
            <v>次</v>
          </cell>
          <cell r="F4091">
            <v>1544</v>
          </cell>
          <cell r="G4091">
            <v>1390</v>
          </cell>
          <cell r="H4091">
            <v>1251</v>
          </cell>
        </row>
        <row r="4092">
          <cell r="A4092">
            <v>33160200505</v>
          </cell>
          <cell r="B4092" t="str">
            <v>淋巴血管瘤切除术(大)</v>
          </cell>
          <cell r="C4092" t="str">
            <v>指面积大于10cm2， 达到肢体一周及肢体1／4长度的瘤；不含皮瓣或组织移植</v>
          </cell>
        </row>
        <row r="4092">
          <cell r="E4092" t="str">
            <v>次</v>
          </cell>
          <cell r="F4092">
            <v>1544</v>
          </cell>
          <cell r="G4092">
            <v>1390</v>
          </cell>
          <cell r="H4092">
            <v>1251</v>
          </cell>
        </row>
        <row r="4093">
          <cell r="A4093">
            <v>33160200506</v>
          </cell>
          <cell r="B4093" t="str">
            <v>纤维血管瘤切除术(大)</v>
          </cell>
          <cell r="C4093" t="str">
            <v>指面积大于10cm2， 达到肢体一周及肢体1／4长度的瘤；不含皮瓣或组织移植</v>
          </cell>
        </row>
        <row r="4093">
          <cell r="E4093" t="str">
            <v>次</v>
          </cell>
          <cell r="F4093">
            <v>1544</v>
          </cell>
          <cell r="G4093">
            <v>1390</v>
          </cell>
          <cell r="H4093">
            <v>1251</v>
          </cell>
        </row>
        <row r="4094">
          <cell r="A4094">
            <v>33160200507</v>
          </cell>
          <cell r="B4094" t="str">
            <v>神经纤维血管瘤切除术(大)</v>
          </cell>
          <cell r="C4094" t="str">
            <v>指面积大于10cm2， 达到肢体一周及肢体1／4长度的瘤；不含皮瓣或组织移植</v>
          </cell>
        </row>
        <row r="4094">
          <cell r="E4094" t="str">
            <v>次</v>
          </cell>
          <cell r="F4094">
            <v>1544</v>
          </cell>
          <cell r="G4094">
            <v>1390</v>
          </cell>
          <cell r="H4094">
            <v>1251</v>
          </cell>
        </row>
        <row r="4095">
          <cell r="A4095">
            <v>33160200508</v>
          </cell>
          <cell r="B4095" t="str">
            <v>海绵状血管瘤环扎术(大)</v>
          </cell>
          <cell r="C4095" t="str">
            <v>指面积大于10cm2， 达到肢体一周及肢体1／4长度的瘤；不含皮瓣或组织移植</v>
          </cell>
        </row>
        <row r="4095">
          <cell r="E4095" t="str">
            <v>次</v>
          </cell>
          <cell r="F4095">
            <v>1544</v>
          </cell>
          <cell r="G4095">
            <v>1390</v>
          </cell>
          <cell r="H4095">
            <v>1251</v>
          </cell>
        </row>
        <row r="4096">
          <cell r="A4096">
            <v>33160200509</v>
          </cell>
          <cell r="B4096" t="str">
            <v>淋巴管瘤切除术(大)</v>
          </cell>
          <cell r="C4096" t="str">
            <v>指面积大于10cm2， 达到肢体一周及肢体1／4长度的瘤；不含皮瓣或组织移植</v>
          </cell>
        </row>
        <row r="4096">
          <cell r="E4096" t="str">
            <v>次</v>
          </cell>
          <cell r="F4096">
            <v>1544</v>
          </cell>
          <cell r="G4096">
            <v>1390</v>
          </cell>
          <cell r="H4096">
            <v>1251</v>
          </cell>
        </row>
        <row r="4097">
          <cell r="A4097">
            <v>33160200600</v>
          </cell>
          <cell r="B4097" t="str">
            <v>海绵状血管瘤切除术(中)</v>
          </cell>
          <cell r="C4097" t="str">
            <v>指面积小于10cm2， 未达肢体一周及肢体1／4长度的瘤；不含皮瓣或组织移植</v>
          </cell>
        </row>
        <row r="4097">
          <cell r="E4097" t="str">
            <v>次</v>
          </cell>
          <cell r="F4097">
            <v>1097</v>
          </cell>
          <cell r="G4097">
            <v>998</v>
          </cell>
          <cell r="H4097">
            <v>898</v>
          </cell>
        </row>
        <row r="4098">
          <cell r="A4098">
            <v>33160200601</v>
          </cell>
          <cell r="B4098" t="str">
            <v>血管瘤切除术(中)需植皮加收</v>
          </cell>
        </row>
        <row r="4098">
          <cell r="E4098" t="str">
            <v>次</v>
          </cell>
          <cell r="F4098">
            <v>405</v>
          </cell>
          <cell r="G4098">
            <v>405</v>
          </cell>
          <cell r="H4098">
            <v>405</v>
          </cell>
        </row>
        <row r="4099">
          <cell r="A4099">
            <v>33160200602</v>
          </cell>
          <cell r="B4099" t="str">
            <v>血管瘤切除术(中)激光手术加收</v>
          </cell>
        </row>
        <row r="4099">
          <cell r="E4099" t="str">
            <v>次</v>
          </cell>
          <cell r="F4099">
            <v>135</v>
          </cell>
          <cell r="G4099">
            <v>135</v>
          </cell>
          <cell r="H4099">
            <v>135</v>
          </cell>
        </row>
        <row r="4100">
          <cell r="A4100">
            <v>33160200603</v>
          </cell>
          <cell r="B4100" t="str">
            <v>体表血管瘤切除术(中)</v>
          </cell>
          <cell r="C4100" t="str">
            <v>指面积小于10cm2， 未达肢体一周及肢体1／4长度的瘤；不含皮瓣或组织移植</v>
          </cell>
        </row>
        <row r="4100">
          <cell r="E4100" t="str">
            <v>次</v>
          </cell>
          <cell r="F4100">
            <v>825</v>
          </cell>
          <cell r="G4100">
            <v>750</v>
          </cell>
          <cell r="H4100">
            <v>675</v>
          </cell>
        </row>
        <row r="4101">
          <cell r="A4101">
            <v>33160200604</v>
          </cell>
          <cell r="B4101" t="str">
            <v>脂肪血管瘤切除术(中)</v>
          </cell>
          <cell r="C4101" t="str">
            <v>指面积小于10cm2， 未达肢体一周及肢体1／4长度的瘤；不含皮瓣或组织移植</v>
          </cell>
        </row>
        <row r="4101">
          <cell r="E4101" t="str">
            <v>次</v>
          </cell>
          <cell r="F4101">
            <v>825</v>
          </cell>
          <cell r="G4101">
            <v>750</v>
          </cell>
          <cell r="H4101">
            <v>675</v>
          </cell>
        </row>
        <row r="4102">
          <cell r="A4102">
            <v>33160200605</v>
          </cell>
          <cell r="B4102" t="str">
            <v>淋巴血管瘤切除术(中)</v>
          </cell>
          <cell r="C4102" t="str">
            <v>指面积小于10cm2， 未达肢体一周及肢体1／4长度的瘤；不含皮瓣或组织移植</v>
          </cell>
        </row>
        <row r="4102">
          <cell r="E4102" t="str">
            <v>次</v>
          </cell>
          <cell r="F4102">
            <v>825</v>
          </cell>
          <cell r="G4102">
            <v>750</v>
          </cell>
          <cell r="H4102">
            <v>675</v>
          </cell>
        </row>
        <row r="4103">
          <cell r="A4103">
            <v>33160200606</v>
          </cell>
          <cell r="B4103" t="str">
            <v>纤维血管瘤切除术(中)</v>
          </cell>
          <cell r="C4103" t="str">
            <v>指面积小于10cm2， 未达肢体一周及肢体1／4长度的瘤；不含皮瓣或组织移植</v>
          </cell>
        </row>
        <row r="4103">
          <cell r="E4103" t="str">
            <v>次</v>
          </cell>
          <cell r="F4103">
            <v>825</v>
          </cell>
          <cell r="G4103">
            <v>750</v>
          </cell>
          <cell r="H4103">
            <v>675</v>
          </cell>
        </row>
        <row r="4104">
          <cell r="A4104">
            <v>33160200607</v>
          </cell>
          <cell r="B4104" t="str">
            <v>神经纤维血管瘤切除术(中)</v>
          </cell>
          <cell r="C4104" t="str">
            <v>指面积小于10cm2， 未达肢体一周及肢体1／4长度的瘤；不含皮瓣或组织移植</v>
          </cell>
        </row>
        <row r="4104">
          <cell r="E4104" t="str">
            <v>次</v>
          </cell>
          <cell r="F4104">
            <v>825</v>
          </cell>
          <cell r="G4104">
            <v>750</v>
          </cell>
          <cell r="H4104">
            <v>675</v>
          </cell>
        </row>
        <row r="4105">
          <cell r="A4105">
            <v>33160200608</v>
          </cell>
          <cell r="B4105" t="str">
            <v>海绵状血管瘤环扎术(中)</v>
          </cell>
          <cell r="C4105" t="str">
            <v>指面积小于10cm2， 未达肢体一周及肢体1／4长度的瘤；不含皮瓣或组织移植</v>
          </cell>
        </row>
        <row r="4105">
          <cell r="E4105" t="str">
            <v>次</v>
          </cell>
          <cell r="F4105">
            <v>825</v>
          </cell>
          <cell r="G4105">
            <v>750</v>
          </cell>
          <cell r="H4105">
            <v>675</v>
          </cell>
        </row>
        <row r="4106">
          <cell r="A4106">
            <v>33160200609</v>
          </cell>
          <cell r="B4106" t="str">
            <v>淋巴管瘤切除术(中)</v>
          </cell>
          <cell r="C4106" t="str">
            <v>指面积小于10cm2， 未达肢体一周及肢体1／4长度的瘤；不含皮瓣或组织移植</v>
          </cell>
        </row>
        <row r="4106">
          <cell r="E4106" t="str">
            <v>次</v>
          </cell>
          <cell r="F4106">
            <v>825</v>
          </cell>
          <cell r="G4106">
            <v>750</v>
          </cell>
          <cell r="H4106">
            <v>675</v>
          </cell>
        </row>
        <row r="4107">
          <cell r="A4107">
            <v>33160200700</v>
          </cell>
          <cell r="B4107" t="str">
            <v>海绵状血管瘤切除术(小)</v>
          </cell>
          <cell r="C4107" t="str">
            <v>指面积在3cm2以下；不含皮瓣或组织移植</v>
          </cell>
        </row>
        <row r="4107">
          <cell r="E4107" t="str">
            <v>次</v>
          </cell>
          <cell r="F4107">
            <v>732</v>
          </cell>
          <cell r="G4107">
            <v>665</v>
          </cell>
          <cell r="H4107">
            <v>599</v>
          </cell>
        </row>
        <row r="4108">
          <cell r="A4108">
            <v>33160200701</v>
          </cell>
          <cell r="B4108" t="str">
            <v>血管瘤切除术(小)需植皮加收</v>
          </cell>
        </row>
        <row r="4108">
          <cell r="E4108" t="str">
            <v>次</v>
          </cell>
          <cell r="F4108">
            <v>405</v>
          </cell>
          <cell r="G4108">
            <v>405</v>
          </cell>
          <cell r="H4108">
            <v>405</v>
          </cell>
        </row>
        <row r="4109">
          <cell r="A4109">
            <v>33160200702</v>
          </cell>
          <cell r="B4109" t="str">
            <v>血管瘤切除术(小)激光手术加收</v>
          </cell>
        </row>
        <row r="4109">
          <cell r="E4109" t="str">
            <v>次</v>
          </cell>
          <cell r="F4109">
            <v>135</v>
          </cell>
          <cell r="G4109">
            <v>135</v>
          </cell>
          <cell r="H4109">
            <v>135</v>
          </cell>
        </row>
        <row r="4110">
          <cell r="A4110">
            <v>33160200703</v>
          </cell>
          <cell r="B4110" t="str">
            <v>体表血管瘤切除术(小)</v>
          </cell>
          <cell r="C4110" t="str">
            <v>指面积在3cm2以下；不含皮瓣或组织移植</v>
          </cell>
        </row>
        <row r="4110">
          <cell r="E4110" t="str">
            <v>次</v>
          </cell>
          <cell r="F4110">
            <v>550</v>
          </cell>
          <cell r="G4110">
            <v>500</v>
          </cell>
          <cell r="H4110">
            <v>450</v>
          </cell>
        </row>
        <row r="4111">
          <cell r="A4111">
            <v>33160200704</v>
          </cell>
          <cell r="B4111" t="str">
            <v>脂肪血管瘤切除术(小)</v>
          </cell>
          <cell r="C4111" t="str">
            <v>指面积在3cm2以下；不含皮瓣或组织移植</v>
          </cell>
        </row>
        <row r="4111">
          <cell r="E4111" t="str">
            <v>次</v>
          </cell>
          <cell r="F4111">
            <v>550</v>
          </cell>
          <cell r="G4111">
            <v>500</v>
          </cell>
          <cell r="H4111">
            <v>450</v>
          </cell>
        </row>
        <row r="4112">
          <cell r="A4112">
            <v>33160200705</v>
          </cell>
          <cell r="B4112" t="str">
            <v>淋巴血管瘤切除术(小)</v>
          </cell>
          <cell r="C4112" t="str">
            <v>指面积在3cm2以下；不含皮瓣或组织移植</v>
          </cell>
        </row>
        <row r="4112">
          <cell r="E4112" t="str">
            <v>次</v>
          </cell>
          <cell r="F4112">
            <v>550</v>
          </cell>
          <cell r="G4112">
            <v>500</v>
          </cell>
          <cell r="H4112">
            <v>450</v>
          </cell>
        </row>
        <row r="4113">
          <cell r="A4113">
            <v>33160200706</v>
          </cell>
          <cell r="B4113" t="str">
            <v>纤维血管瘤切除术(小)</v>
          </cell>
          <cell r="C4113" t="str">
            <v>指面积在3cm2以下；不含皮瓣或组织移植</v>
          </cell>
        </row>
        <row r="4113">
          <cell r="E4113" t="str">
            <v>次</v>
          </cell>
          <cell r="F4113">
            <v>550</v>
          </cell>
          <cell r="G4113">
            <v>500</v>
          </cell>
          <cell r="H4113">
            <v>450</v>
          </cell>
        </row>
        <row r="4114">
          <cell r="A4114">
            <v>33160200707</v>
          </cell>
          <cell r="B4114" t="str">
            <v>神经纤维血管瘤切除术(小)</v>
          </cell>
          <cell r="C4114" t="str">
            <v>指面积在3cm2以下；不含皮瓣或组织移植</v>
          </cell>
        </row>
        <row r="4114">
          <cell r="E4114" t="str">
            <v>次</v>
          </cell>
          <cell r="F4114">
            <v>550</v>
          </cell>
          <cell r="G4114">
            <v>500</v>
          </cell>
          <cell r="H4114">
            <v>450</v>
          </cell>
        </row>
        <row r="4115">
          <cell r="A4115">
            <v>33160200708</v>
          </cell>
          <cell r="B4115" t="str">
            <v>海绵状血管瘤环扎术(小)</v>
          </cell>
          <cell r="C4115" t="str">
            <v>指面积在3cm2以下，位于躯干、四肢体表、侵犯皮肤脂肪层、浅筋膜未达深筋膜；不含皮瓣或组织移植</v>
          </cell>
        </row>
        <row r="4115">
          <cell r="E4115" t="str">
            <v>次</v>
          </cell>
          <cell r="F4115">
            <v>550</v>
          </cell>
          <cell r="G4115">
            <v>500</v>
          </cell>
          <cell r="H4115">
            <v>450</v>
          </cell>
        </row>
        <row r="4116">
          <cell r="A4116">
            <v>33160200709</v>
          </cell>
          <cell r="B4116" t="str">
            <v>淋巴管瘤切除术(小)</v>
          </cell>
          <cell r="C4116" t="str">
            <v>指面积在3cm2以下；不含皮瓣或组织移植</v>
          </cell>
        </row>
        <row r="4116">
          <cell r="E4116" t="str">
            <v>次</v>
          </cell>
          <cell r="F4116">
            <v>550</v>
          </cell>
          <cell r="G4116">
            <v>500</v>
          </cell>
          <cell r="H4116">
            <v>450</v>
          </cell>
        </row>
        <row r="4117">
          <cell r="A4117">
            <v>33160200900</v>
          </cell>
          <cell r="B4117" t="str">
            <v>头皮撕脱清创修复术</v>
          </cell>
          <cell r="C4117" t="str">
            <v>不含大网膜切取移植</v>
          </cell>
        </row>
        <row r="4117">
          <cell r="E4117" t="str">
            <v>次</v>
          </cell>
          <cell r="F4117">
            <v>1144</v>
          </cell>
          <cell r="G4117">
            <v>1037</v>
          </cell>
          <cell r="H4117">
            <v>931</v>
          </cell>
        </row>
        <row r="4118">
          <cell r="A4118">
            <v>33160201000</v>
          </cell>
          <cell r="B4118" t="str">
            <v>头皮缺损修复术</v>
          </cell>
          <cell r="C4118" t="str">
            <v>不含扩张器植入、毛发种植术                                 </v>
          </cell>
          <cell r="D4118" t="str">
            <v>扩张器</v>
          </cell>
          <cell r="E4118" t="str">
            <v>次</v>
          </cell>
          <cell r="F4118">
            <v>1097</v>
          </cell>
          <cell r="G4118">
            <v>998</v>
          </cell>
          <cell r="H4118">
            <v>898</v>
          </cell>
        </row>
        <row r="4119">
          <cell r="A4119">
            <v>33160201100</v>
          </cell>
          <cell r="B4119" t="str">
            <v>腋臭切除术（单侧）</v>
          </cell>
        </row>
        <row r="4119">
          <cell r="E4119" t="str">
            <v>次</v>
          </cell>
          <cell r="F4119">
            <v>545</v>
          </cell>
          <cell r="G4119">
            <v>499</v>
          </cell>
          <cell r="H4119">
            <v>446</v>
          </cell>
        </row>
        <row r="4120">
          <cell r="A4120">
            <v>33160201101</v>
          </cell>
          <cell r="B4120" t="str">
            <v>腋臭切除术（双侧）</v>
          </cell>
        </row>
        <row r="4120">
          <cell r="E4120" t="str">
            <v>次</v>
          </cell>
          <cell r="F4120">
            <v>1097</v>
          </cell>
          <cell r="G4120">
            <v>998</v>
          </cell>
          <cell r="H4120">
            <v>898</v>
          </cell>
        </row>
        <row r="4121">
          <cell r="A4121">
            <v>33160201200</v>
          </cell>
          <cell r="B4121" t="str">
            <v>颈部开放性损伤探查术</v>
          </cell>
        </row>
        <row r="4121">
          <cell r="E4121" t="str">
            <v>次</v>
          </cell>
          <cell r="F4121">
            <v>1463</v>
          </cell>
          <cell r="G4121">
            <v>1330</v>
          </cell>
          <cell r="H4121">
            <v>1197</v>
          </cell>
        </row>
        <row r="4122">
          <cell r="A4122">
            <v>33160201300</v>
          </cell>
          <cell r="B4122" t="str">
            <v>皮肤恶性肿瘤切除术</v>
          </cell>
        </row>
        <row r="4122">
          <cell r="E4122" t="str">
            <v>次</v>
          </cell>
          <cell r="F4122">
            <v>1643</v>
          </cell>
          <cell r="G4122">
            <v>1496</v>
          </cell>
          <cell r="H4122">
            <v>1343</v>
          </cell>
        </row>
        <row r="4123">
          <cell r="A4123">
            <v>33160201301</v>
          </cell>
          <cell r="B4123" t="str">
            <v>皮肤恶性肿瘤切除+植皮手术</v>
          </cell>
        </row>
        <row r="4123">
          <cell r="E4123" t="str">
            <v>次</v>
          </cell>
          <cell r="F4123">
            <v>1925</v>
          </cell>
          <cell r="G4123">
            <v>1750</v>
          </cell>
          <cell r="H4123">
            <v>1575</v>
          </cell>
        </row>
        <row r="4124">
          <cell r="A4124">
            <v>33160290100</v>
          </cell>
          <cell r="B4124" t="str">
            <v>恶性软组织肿瘤广泛切除术</v>
          </cell>
          <cell r="C4124" t="str">
            <v>含淋巴清扫</v>
          </cell>
        </row>
        <row r="4124">
          <cell r="E4124" t="str">
            <v>次</v>
          </cell>
          <cell r="F4124">
            <v>2281</v>
          </cell>
          <cell r="G4124">
            <v>2075</v>
          </cell>
          <cell r="H4124">
            <v>1869</v>
          </cell>
        </row>
        <row r="4125">
          <cell r="A4125">
            <v>33160290101</v>
          </cell>
          <cell r="B4125" t="str">
            <v>恶性软组织肿瘤广泛切除植皮术加收</v>
          </cell>
        </row>
        <row r="4125">
          <cell r="E4125" t="str">
            <v>次</v>
          </cell>
          <cell r="F4125">
            <v>405</v>
          </cell>
          <cell r="G4125">
            <v>405</v>
          </cell>
          <cell r="H4125">
            <v>405</v>
          </cell>
        </row>
        <row r="4126">
          <cell r="A4126">
            <v>33160290200</v>
          </cell>
          <cell r="B4126" t="str">
            <v>负压封闭引流术</v>
          </cell>
          <cell r="C4126" t="str">
            <v>麻醉后，严格消毒创面周围皮肤，对创面进行彻底清创，按创面大小设计覆盖保护创面的材料、覆盖创面并与皮肤缝合，连接负压源，创面密封7天左右</v>
          </cell>
          <cell r="D4126" t="str">
            <v>专用创面覆盖材料</v>
          </cell>
          <cell r="E4126" t="str">
            <v>例</v>
          </cell>
          <cell r="F4126">
            <v>600</v>
          </cell>
          <cell r="G4126">
            <v>540</v>
          </cell>
          <cell r="H4126">
            <v>486</v>
          </cell>
          <cell r="I4126" t="str">
            <v>适用于二度以上烧伤（电、化学、火等）、爆炸伤、难愈创面、慢性创面、组织缺损无法缝合的创面。</v>
          </cell>
        </row>
        <row r="4127">
          <cell r="A4127">
            <v>331603</v>
          </cell>
          <cell r="B4127" t="str">
            <v>烧伤处理和植皮术</v>
          </cell>
        </row>
        <row r="4128">
          <cell r="A4128">
            <v>33160300100</v>
          </cell>
          <cell r="B4128" t="str">
            <v>烧伤焦痂切开减张术</v>
          </cell>
          <cell r="C4128" t="str">
            <v>指颈、胸腹、上肢、下肢、腕、手指、踝足部</v>
          </cell>
        </row>
        <row r="4128">
          <cell r="E4128" t="str">
            <v>每部位</v>
          </cell>
          <cell r="F4128">
            <v>732</v>
          </cell>
          <cell r="G4128">
            <v>665</v>
          </cell>
          <cell r="H4128">
            <v>599</v>
          </cell>
        </row>
        <row r="4129">
          <cell r="A4129">
            <v>33160300200</v>
          </cell>
          <cell r="B4129" t="str">
            <v>烧伤扩创术</v>
          </cell>
          <cell r="C4129" t="str">
            <v>指头颈、躯干、上肢、下肢</v>
          </cell>
        </row>
        <row r="4129">
          <cell r="E4129" t="str">
            <v>每部位</v>
          </cell>
          <cell r="F4129">
            <v>732</v>
          </cell>
          <cell r="G4129">
            <v>665</v>
          </cell>
          <cell r="H4129">
            <v>599</v>
          </cell>
        </row>
        <row r="4130">
          <cell r="A4130">
            <v>33160300300</v>
          </cell>
          <cell r="B4130" t="str">
            <v>烧伤血管破裂出血血管缝合术</v>
          </cell>
          <cell r="C4130" t="str">
            <v>指头颈、躯干、上肢、下肢</v>
          </cell>
        </row>
        <row r="4130">
          <cell r="E4130" t="str">
            <v>每部位</v>
          </cell>
          <cell r="F4130">
            <v>550</v>
          </cell>
          <cell r="G4130">
            <v>500</v>
          </cell>
          <cell r="H4130">
            <v>450</v>
          </cell>
        </row>
        <row r="4131">
          <cell r="A4131">
            <v>33160300400</v>
          </cell>
          <cell r="B4131" t="str">
            <v>深度烧伤扩创血管神经探查术</v>
          </cell>
          <cell r="C4131" t="str">
            <v>指头颈、躯干、上肢、下肢</v>
          </cell>
        </row>
        <row r="4131">
          <cell r="E4131" t="str">
            <v>每部位</v>
          </cell>
          <cell r="F4131">
            <v>1097</v>
          </cell>
          <cell r="G4131">
            <v>998</v>
          </cell>
          <cell r="H4131">
            <v>898</v>
          </cell>
        </row>
        <row r="4132">
          <cell r="A4132">
            <v>33160300500</v>
          </cell>
          <cell r="B4132" t="str">
            <v>颅骨烧伤凿骨扩创术</v>
          </cell>
        </row>
        <row r="4132">
          <cell r="E4132" t="str">
            <v>次</v>
          </cell>
          <cell r="F4132">
            <v>825</v>
          </cell>
          <cell r="G4132">
            <v>750</v>
          </cell>
          <cell r="H4132">
            <v>675</v>
          </cell>
        </row>
        <row r="4133">
          <cell r="A4133">
            <v>33160300600</v>
          </cell>
          <cell r="B4133" t="str">
            <v>深度烧伤截肢术</v>
          </cell>
        </row>
        <row r="4133">
          <cell r="E4133" t="str">
            <v>每肢体</v>
          </cell>
          <cell r="F4133">
            <v>2062</v>
          </cell>
          <cell r="G4133">
            <v>1875</v>
          </cell>
          <cell r="H4133">
            <v>1696</v>
          </cell>
        </row>
        <row r="4134">
          <cell r="A4134">
            <v>33160300601</v>
          </cell>
          <cell r="B4134" t="str">
            <v>冻伤截肢术</v>
          </cell>
        </row>
        <row r="4134">
          <cell r="E4134" t="str">
            <v>每肢体</v>
          </cell>
          <cell r="F4134">
            <v>1550</v>
          </cell>
          <cell r="G4134">
            <v>1410</v>
          </cell>
          <cell r="H4134">
            <v>1275</v>
          </cell>
        </row>
        <row r="4135">
          <cell r="A4135">
            <v>33160300700</v>
          </cell>
          <cell r="B4135" t="str">
            <v>经烧伤创面气管切开术</v>
          </cell>
        </row>
        <row r="4135">
          <cell r="D4135" t="str">
            <v>气切套管</v>
          </cell>
          <cell r="E4135" t="str">
            <v>次</v>
          </cell>
          <cell r="F4135">
            <v>732</v>
          </cell>
          <cell r="G4135">
            <v>665</v>
          </cell>
          <cell r="H4135">
            <v>599</v>
          </cell>
        </row>
        <row r="4136">
          <cell r="A4136">
            <v>33160300701</v>
          </cell>
          <cell r="B4136" t="str">
            <v>经烧伤创面气切管拔管缝合术</v>
          </cell>
        </row>
        <row r="4136">
          <cell r="E4136" t="str">
            <v>次</v>
          </cell>
          <cell r="F4136">
            <v>275</v>
          </cell>
          <cell r="G4136">
            <v>250</v>
          </cell>
          <cell r="H4136">
            <v>225</v>
          </cell>
        </row>
        <row r="4137">
          <cell r="A4137">
            <v>33160300800</v>
          </cell>
          <cell r="B4137" t="str">
            <v>经烧伤创面静脉切开术</v>
          </cell>
        </row>
        <row r="4137">
          <cell r="E4137" t="str">
            <v>次</v>
          </cell>
          <cell r="F4137">
            <v>275</v>
          </cell>
          <cell r="G4137">
            <v>250</v>
          </cell>
          <cell r="H4137">
            <v>225</v>
          </cell>
        </row>
        <row r="4138">
          <cell r="A4138">
            <v>33160300900</v>
          </cell>
          <cell r="B4138" t="str">
            <v>切痂术</v>
          </cell>
          <cell r="C4138" t="str">
            <v>不含植皮</v>
          </cell>
        </row>
        <row r="4138">
          <cell r="E4138" t="str">
            <v>次</v>
          </cell>
          <cell r="F4138">
            <v>279</v>
          </cell>
          <cell r="G4138">
            <v>246</v>
          </cell>
          <cell r="H4138">
            <v>233</v>
          </cell>
          <cell r="I4138" t="str">
            <v>计价单位以1％体表面积为一次</v>
          </cell>
        </row>
        <row r="4139">
          <cell r="A4139">
            <v>33160301000</v>
          </cell>
          <cell r="B4139" t="str">
            <v>削痂术</v>
          </cell>
          <cell r="C4139" t="str">
            <v>不含植皮</v>
          </cell>
        </row>
        <row r="4139">
          <cell r="E4139" t="str">
            <v>次</v>
          </cell>
          <cell r="F4139">
            <v>279</v>
          </cell>
          <cell r="G4139">
            <v>246</v>
          </cell>
          <cell r="H4139">
            <v>233</v>
          </cell>
          <cell r="I4139" t="str">
            <v>计价单位以1％体表面积为一次</v>
          </cell>
        </row>
        <row r="4140">
          <cell r="A4140">
            <v>33160301100</v>
          </cell>
          <cell r="B4140" t="str">
            <v>取皮术</v>
          </cell>
        </row>
        <row r="4140">
          <cell r="E4140" t="str">
            <v>次</v>
          </cell>
          <cell r="F4140">
            <v>279</v>
          </cell>
          <cell r="G4140">
            <v>246</v>
          </cell>
          <cell r="H4140">
            <v>233</v>
          </cell>
          <cell r="I4140" t="str">
            <v>计价单位以1％体表面积为一次</v>
          </cell>
        </row>
        <row r="4141">
          <cell r="A4141">
            <v>33160301200</v>
          </cell>
          <cell r="B4141" t="str">
            <v>头皮取皮术</v>
          </cell>
        </row>
        <row r="4141">
          <cell r="E4141" t="str">
            <v>次</v>
          </cell>
          <cell r="F4141">
            <v>545</v>
          </cell>
          <cell r="G4141">
            <v>499</v>
          </cell>
          <cell r="H4141">
            <v>446</v>
          </cell>
          <cell r="I4141" t="str">
            <v>计价单位以1％体表面积为一次</v>
          </cell>
        </row>
        <row r="4142">
          <cell r="A4142">
            <v>33160301300</v>
          </cell>
          <cell r="B4142" t="str">
            <v>网状自体皮制备</v>
          </cell>
        </row>
        <row r="4142">
          <cell r="E4142" t="str">
            <v>次</v>
          </cell>
          <cell r="F4142">
            <v>279</v>
          </cell>
          <cell r="G4142">
            <v>246</v>
          </cell>
          <cell r="H4142">
            <v>233</v>
          </cell>
          <cell r="I4142" t="str">
            <v>计价单位以1％体表面积为一次</v>
          </cell>
        </row>
        <row r="4143">
          <cell r="A4143">
            <v>33160301400</v>
          </cell>
          <cell r="B4143" t="str">
            <v>微粒自体皮制备</v>
          </cell>
        </row>
        <row r="4143">
          <cell r="E4143" t="str">
            <v>次</v>
          </cell>
          <cell r="F4143">
            <v>313</v>
          </cell>
          <cell r="G4143">
            <v>279</v>
          </cell>
          <cell r="H4143">
            <v>266</v>
          </cell>
          <cell r="I4143" t="str">
            <v>计价单位以1％体表面积为一次</v>
          </cell>
        </row>
        <row r="4144">
          <cell r="A4144">
            <v>33160301500</v>
          </cell>
          <cell r="B4144" t="str">
            <v>自体皮皮浆制备</v>
          </cell>
        </row>
        <row r="4144">
          <cell r="E4144" t="str">
            <v>次</v>
          </cell>
          <cell r="F4144">
            <v>698</v>
          </cell>
          <cell r="G4144">
            <v>632</v>
          </cell>
          <cell r="H4144">
            <v>566</v>
          </cell>
          <cell r="I4144" t="str">
            <v>计价单位以1％体表面积为一次</v>
          </cell>
        </row>
        <row r="4145">
          <cell r="A4145">
            <v>33160301600</v>
          </cell>
          <cell r="B4145" t="str">
            <v>异体皮制备</v>
          </cell>
        </row>
        <row r="4145">
          <cell r="D4145" t="str">
            <v>低温冷冻皮、新鲜皮</v>
          </cell>
          <cell r="E4145" t="str">
            <v>次</v>
          </cell>
          <cell r="F4145">
            <v>133</v>
          </cell>
          <cell r="G4145">
            <v>113</v>
          </cell>
          <cell r="H4145">
            <v>100</v>
          </cell>
          <cell r="I4145" t="str">
            <v>计价单位以1％体表面积为一次</v>
          </cell>
        </row>
        <row r="4146">
          <cell r="A4146">
            <v>33160301700</v>
          </cell>
          <cell r="B4146" t="str">
            <v>烧伤特殊备皮</v>
          </cell>
          <cell r="C4146" t="str">
            <v>指头皮、瘢痕等部位备皮</v>
          </cell>
        </row>
        <row r="4146">
          <cell r="E4146" t="str">
            <v>次</v>
          </cell>
          <cell r="F4146">
            <v>75</v>
          </cell>
          <cell r="G4146">
            <v>62</v>
          </cell>
          <cell r="H4146">
            <v>62</v>
          </cell>
        </row>
        <row r="4147">
          <cell r="A4147">
            <v>33160301800</v>
          </cell>
          <cell r="B4147" t="str">
            <v>异体组织制备</v>
          </cell>
          <cell r="C4147" t="str">
            <v>指血管、神经、肌腱、筋膜、骨，异体组织用前制备</v>
          </cell>
          <cell r="D4147" t="str">
            <v>低温冷冻组织、新鲜组织</v>
          </cell>
          <cell r="E4147" t="str">
            <v>每部位</v>
          </cell>
          <cell r="F4147">
            <v>275</v>
          </cell>
          <cell r="G4147">
            <v>250</v>
          </cell>
          <cell r="H4147">
            <v>225</v>
          </cell>
          <cell r="I4147" t="str">
            <v>计价单位以1％体表面积为一次</v>
          </cell>
        </row>
        <row r="4148">
          <cell r="A4148">
            <v>33160301900</v>
          </cell>
          <cell r="B4148" t="str">
            <v>磨痂自体皮移植术</v>
          </cell>
        </row>
        <row r="4148">
          <cell r="E4148" t="str">
            <v>次</v>
          </cell>
          <cell r="F4148">
            <v>366</v>
          </cell>
          <cell r="G4148">
            <v>333</v>
          </cell>
          <cell r="H4148">
            <v>299</v>
          </cell>
          <cell r="I4148" t="str">
            <v>计价单位以1％体表面积为一次</v>
          </cell>
        </row>
        <row r="4149">
          <cell r="A4149">
            <v>33160302000</v>
          </cell>
          <cell r="B4149" t="str">
            <v>焦痂开窗植皮术</v>
          </cell>
        </row>
        <row r="4149">
          <cell r="E4149" t="str">
            <v>次</v>
          </cell>
          <cell r="F4149">
            <v>210</v>
          </cell>
          <cell r="G4149">
            <v>185</v>
          </cell>
          <cell r="H4149">
            <v>175</v>
          </cell>
          <cell r="I4149" t="str">
            <v>计价单位以1％体表面积为一次</v>
          </cell>
        </row>
        <row r="4150">
          <cell r="A4150">
            <v>33160302100</v>
          </cell>
          <cell r="B4150" t="str">
            <v>异体皮打洞嵌植自体皮术</v>
          </cell>
        </row>
        <row r="4150">
          <cell r="D4150" t="str">
            <v>异体皮和制备</v>
          </cell>
          <cell r="E4150" t="str">
            <v>次</v>
          </cell>
          <cell r="F4150">
            <v>210</v>
          </cell>
          <cell r="G4150">
            <v>185</v>
          </cell>
          <cell r="H4150">
            <v>175</v>
          </cell>
          <cell r="I4150" t="str">
            <v>计价单位以1％体表面积为一次</v>
          </cell>
        </row>
        <row r="4151">
          <cell r="A4151">
            <v>33160302200</v>
          </cell>
          <cell r="B4151" t="str">
            <v>切(削)痂自体微粒皮移植术</v>
          </cell>
          <cell r="C4151" t="str">
            <v>含异体皮覆盖术</v>
          </cell>
          <cell r="D4151" t="str">
            <v>异体皮和制备</v>
          </cell>
          <cell r="E4151" t="str">
            <v>次</v>
          </cell>
          <cell r="F4151">
            <v>279</v>
          </cell>
          <cell r="G4151">
            <v>246</v>
          </cell>
          <cell r="H4151">
            <v>233</v>
          </cell>
          <cell r="I4151" t="str">
            <v>计价单位以1％体表面积为一次</v>
          </cell>
        </row>
        <row r="4152">
          <cell r="A4152">
            <v>33160302201</v>
          </cell>
          <cell r="B4152" t="str">
            <v>切(削)痂自体皮浆移植术</v>
          </cell>
          <cell r="C4152" t="str">
            <v>含异体皮覆盖术</v>
          </cell>
          <cell r="D4152" t="str">
            <v>异体皮和制备</v>
          </cell>
          <cell r="E4152" t="str">
            <v>次</v>
          </cell>
          <cell r="F4152">
            <v>210</v>
          </cell>
          <cell r="G4152">
            <v>185</v>
          </cell>
          <cell r="H4152">
            <v>175</v>
          </cell>
          <cell r="I4152" t="str">
            <v>计价单位以1％体表面积为一次</v>
          </cell>
        </row>
        <row r="4153">
          <cell r="A4153">
            <v>33160302300</v>
          </cell>
          <cell r="B4153" t="str">
            <v>切(削)痂网状自体皮移植术</v>
          </cell>
        </row>
        <row r="4153">
          <cell r="E4153" t="str">
            <v>次</v>
          </cell>
          <cell r="F4153">
            <v>279</v>
          </cell>
          <cell r="G4153">
            <v>246</v>
          </cell>
          <cell r="H4153">
            <v>233</v>
          </cell>
          <cell r="I4153" t="str">
            <v>计价单位以1％体表面积为一次</v>
          </cell>
        </row>
        <row r="4154">
          <cell r="A4154">
            <v>33160302400</v>
          </cell>
          <cell r="B4154" t="str">
            <v>体外细胞培养皮肤细胞移植术</v>
          </cell>
          <cell r="C4154" t="str">
            <v>含体外细胞培养</v>
          </cell>
        </row>
        <row r="4154">
          <cell r="E4154" t="str">
            <v>次</v>
          </cell>
          <cell r="F4154">
            <v>410</v>
          </cell>
          <cell r="G4154">
            <v>375</v>
          </cell>
          <cell r="H4154">
            <v>335</v>
          </cell>
          <cell r="I4154" t="str">
            <v>计价单位以1％体表面积为一次</v>
          </cell>
        </row>
        <row r="4155">
          <cell r="A4155">
            <v>33160302500</v>
          </cell>
          <cell r="B4155" t="str">
            <v>烧伤肉芽创面扩创植皮术</v>
          </cell>
        </row>
        <row r="4155">
          <cell r="E4155" t="str">
            <v>次</v>
          </cell>
          <cell r="F4155">
            <v>275</v>
          </cell>
          <cell r="G4155">
            <v>250</v>
          </cell>
          <cell r="H4155">
            <v>225</v>
          </cell>
          <cell r="I4155" t="str">
            <v>计价单位以1％体表面积为一次</v>
          </cell>
        </row>
        <row r="4156">
          <cell r="A4156">
            <v>33160302700</v>
          </cell>
          <cell r="B4156" t="str">
            <v>异体皮移植术</v>
          </cell>
        </row>
        <row r="4156">
          <cell r="D4156" t="str">
            <v>异体皮及制备</v>
          </cell>
          <cell r="E4156" t="str">
            <v>次</v>
          </cell>
          <cell r="F4156">
            <v>545</v>
          </cell>
          <cell r="G4156">
            <v>499</v>
          </cell>
          <cell r="H4156">
            <v>446</v>
          </cell>
          <cell r="I4156" t="str">
            <v>计价单位以1％体表面积为一次</v>
          </cell>
        </row>
        <row r="4157">
          <cell r="A4157">
            <v>33160302800</v>
          </cell>
          <cell r="B4157" t="str">
            <v>带毛囊游离皮肤移植术</v>
          </cell>
          <cell r="C4157" t="str">
            <v>含超薄皮瓣成形术 </v>
          </cell>
        </row>
        <row r="4157">
          <cell r="E4157" t="str">
            <v>次</v>
          </cell>
          <cell r="F4157">
            <v>1516</v>
          </cell>
          <cell r="G4157">
            <v>1383</v>
          </cell>
          <cell r="H4157">
            <v>1250</v>
          </cell>
          <cell r="I4157" t="str">
            <v>计价单位以1％体表面积为一次</v>
          </cell>
        </row>
        <row r="4158">
          <cell r="A4158">
            <v>33160302900</v>
          </cell>
          <cell r="B4158" t="str">
            <v>带真皮血管网游离皮片切取术</v>
          </cell>
        </row>
        <row r="4158">
          <cell r="E4158" t="str">
            <v>次</v>
          </cell>
          <cell r="F4158">
            <v>911</v>
          </cell>
          <cell r="G4158">
            <v>831</v>
          </cell>
          <cell r="H4158">
            <v>745</v>
          </cell>
          <cell r="I4158" t="str">
            <v>计价单位以1％体表面积为一次</v>
          </cell>
        </row>
        <row r="4159">
          <cell r="A4159">
            <v>33160303000</v>
          </cell>
          <cell r="B4159" t="str">
            <v>游离皮片移植术</v>
          </cell>
          <cell r="C4159" t="str">
            <v>指刃厚、中厚、全厚、瘢痕皮、反鼓取皮、小票植皮术、游离植皮术</v>
          </cell>
        </row>
        <row r="4159">
          <cell r="E4159" t="str">
            <v>次</v>
          </cell>
          <cell r="F4159">
            <v>545</v>
          </cell>
          <cell r="G4159">
            <v>499</v>
          </cell>
          <cell r="H4159">
            <v>446</v>
          </cell>
          <cell r="I4159" t="str">
            <v>计价单位以1％体表面积为一次</v>
          </cell>
        </row>
        <row r="4160">
          <cell r="A4160">
            <v>33160303100</v>
          </cell>
          <cell r="B4160" t="str">
            <v>皮肤撕脱反取皮回植术</v>
          </cell>
        </row>
        <row r="4160">
          <cell r="E4160" t="str">
            <v>次</v>
          </cell>
          <cell r="F4160">
            <v>1097</v>
          </cell>
          <cell r="G4160">
            <v>998</v>
          </cell>
          <cell r="H4160">
            <v>898</v>
          </cell>
          <cell r="I4160" t="str">
            <v>计价单位以1％体表面积为一次</v>
          </cell>
        </row>
        <row r="4161">
          <cell r="A4161">
            <v>33160303200</v>
          </cell>
          <cell r="B4161" t="str">
            <v>颜面切痂植皮术</v>
          </cell>
        </row>
        <row r="4161">
          <cell r="E4161" t="str">
            <v>次</v>
          </cell>
          <cell r="F4161">
            <v>2926</v>
          </cell>
          <cell r="G4161">
            <v>2660</v>
          </cell>
          <cell r="H4161">
            <v>2394</v>
          </cell>
        </row>
        <row r="4162">
          <cell r="A4162">
            <v>33160303400</v>
          </cell>
          <cell r="B4162" t="str">
            <v>烧（冻）伤截指术</v>
          </cell>
        </row>
        <row r="4162">
          <cell r="E4162" t="str">
            <v>每指</v>
          </cell>
          <cell r="F4162">
            <v>545</v>
          </cell>
          <cell r="G4162">
            <v>499</v>
          </cell>
          <cell r="H4162">
            <v>446</v>
          </cell>
        </row>
        <row r="4163">
          <cell r="A4163">
            <v>33160303401</v>
          </cell>
          <cell r="B4163" t="str">
            <v>烧（冻）伤截趾术</v>
          </cell>
        </row>
        <row r="4163">
          <cell r="E4163" t="str">
            <v>每趾</v>
          </cell>
          <cell r="F4163">
            <v>545</v>
          </cell>
          <cell r="G4163">
            <v>499</v>
          </cell>
          <cell r="H4163">
            <v>446</v>
          </cell>
        </row>
        <row r="4164">
          <cell r="A4164">
            <v>33160303500</v>
          </cell>
          <cell r="B4164" t="str">
            <v>手部扩创延期植皮术</v>
          </cell>
        </row>
        <row r="4164">
          <cell r="E4164" t="str">
            <v>每侧</v>
          </cell>
          <cell r="F4164">
            <v>2195</v>
          </cell>
          <cell r="G4164">
            <v>1995</v>
          </cell>
          <cell r="H4164">
            <v>1796</v>
          </cell>
        </row>
        <row r="4165">
          <cell r="A4165">
            <v>33160303600</v>
          </cell>
          <cell r="B4165" t="str">
            <v>全手切削痂植皮术</v>
          </cell>
        </row>
        <row r="4165">
          <cell r="E4165" t="str">
            <v>每侧</v>
          </cell>
          <cell r="F4165">
            <v>2926</v>
          </cell>
          <cell r="G4165">
            <v>2660</v>
          </cell>
          <cell r="H4165">
            <v>2394</v>
          </cell>
        </row>
        <row r="4166">
          <cell r="A4166">
            <v>33160303700</v>
          </cell>
          <cell r="B4166" t="str">
            <v>手背切削痂植皮术</v>
          </cell>
        </row>
        <row r="4166">
          <cell r="E4166" t="str">
            <v>每侧</v>
          </cell>
          <cell r="F4166">
            <v>1463</v>
          </cell>
          <cell r="G4166">
            <v>1330</v>
          </cell>
          <cell r="H4166">
            <v>1197</v>
          </cell>
        </row>
        <row r="4167">
          <cell r="A4167">
            <v>33160303800</v>
          </cell>
          <cell r="B4167" t="str">
            <v>手烧伤扩创交臂皮瓣修复术</v>
          </cell>
        </row>
        <row r="4167">
          <cell r="E4167" t="str">
            <v>次</v>
          </cell>
          <cell r="F4167">
            <v>2145</v>
          </cell>
          <cell r="G4167">
            <v>1950</v>
          </cell>
          <cell r="H4167">
            <v>1755</v>
          </cell>
        </row>
        <row r="4168">
          <cell r="A4168">
            <v>33160303900</v>
          </cell>
          <cell r="B4168" t="str">
            <v>手烧伤扩创胸皮瓣修复术</v>
          </cell>
        </row>
        <row r="4168">
          <cell r="E4168" t="str">
            <v>次</v>
          </cell>
          <cell r="F4168">
            <v>2145</v>
          </cell>
          <cell r="G4168">
            <v>1950</v>
          </cell>
          <cell r="H4168">
            <v>1755</v>
          </cell>
        </row>
        <row r="4169">
          <cell r="A4169">
            <v>33160303901</v>
          </cell>
          <cell r="B4169" t="str">
            <v>手烧伤扩创腹皮瓣修复术</v>
          </cell>
        </row>
        <row r="4169">
          <cell r="E4169" t="str">
            <v>次</v>
          </cell>
          <cell r="F4169">
            <v>2145</v>
          </cell>
          <cell r="G4169">
            <v>1950</v>
          </cell>
          <cell r="H4169">
            <v>1755</v>
          </cell>
        </row>
        <row r="4170">
          <cell r="A4170">
            <v>33160303902</v>
          </cell>
          <cell r="B4170" t="str">
            <v>手皮肤脱套伤腹部埋藏术</v>
          </cell>
        </row>
        <row r="4170">
          <cell r="E4170" t="str">
            <v>次</v>
          </cell>
          <cell r="F4170">
            <v>2740</v>
          </cell>
          <cell r="G4170">
            <v>2494</v>
          </cell>
          <cell r="H4170">
            <v>2241</v>
          </cell>
        </row>
        <row r="4171">
          <cell r="A4171">
            <v>33160304000</v>
          </cell>
          <cell r="B4171" t="str">
            <v>小腿烧伤扩创交腿皮瓣修复术</v>
          </cell>
        </row>
        <row r="4171">
          <cell r="E4171" t="str">
            <v>次</v>
          </cell>
          <cell r="F4171">
            <v>2060</v>
          </cell>
          <cell r="G4171">
            <v>1875</v>
          </cell>
          <cell r="H4171">
            <v>1685</v>
          </cell>
        </row>
        <row r="4172">
          <cell r="A4172">
            <v>33160304001</v>
          </cell>
          <cell r="B4172" t="str">
            <v>足烧伤扩创交腿皮瓣修复术</v>
          </cell>
        </row>
        <row r="4172">
          <cell r="E4172" t="str">
            <v>次</v>
          </cell>
          <cell r="F4172">
            <v>2060</v>
          </cell>
          <cell r="G4172">
            <v>1875</v>
          </cell>
          <cell r="H4172">
            <v>1685</v>
          </cell>
        </row>
        <row r="4173">
          <cell r="A4173">
            <v>33160304100</v>
          </cell>
          <cell r="B4173" t="str">
            <v>深度烧伤扩创关节成形术</v>
          </cell>
        </row>
        <row r="4173">
          <cell r="E4173" t="str">
            <v>每部位</v>
          </cell>
          <cell r="F4173">
            <v>1375</v>
          </cell>
          <cell r="G4173">
            <v>1250</v>
          </cell>
          <cell r="H4173">
            <v>1125</v>
          </cell>
        </row>
        <row r="4174">
          <cell r="A4174">
            <v>33160304200</v>
          </cell>
          <cell r="B4174" t="str">
            <v>深度烧伤死骨摘除术</v>
          </cell>
        </row>
        <row r="4174">
          <cell r="E4174" t="str">
            <v>每部位</v>
          </cell>
          <cell r="F4174">
            <v>1463</v>
          </cell>
          <cell r="G4174">
            <v>1330</v>
          </cell>
          <cell r="H4174">
            <v>1197</v>
          </cell>
        </row>
        <row r="4175">
          <cell r="A4175">
            <v>33160304300</v>
          </cell>
          <cell r="B4175" t="str">
            <v>肌腱移植术</v>
          </cell>
        </row>
        <row r="4175">
          <cell r="E4175" t="str">
            <v>次</v>
          </cell>
          <cell r="F4175">
            <v>2374</v>
          </cell>
          <cell r="G4175">
            <v>2161</v>
          </cell>
          <cell r="H4175">
            <v>1942</v>
          </cell>
        </row>
        <row r="4176">
          <cell r="A4176">
            <v>33160304400</v>
          </cell>
          <cell r="B4176" t="str">
            <v>烧伤后肌腱延长术</v>
          </cell>
        </row>
        <row r="4176">
          <cell r="E4176" t="str">
            <v>次</v>
          </cell>
          <cell r="F4176">
            <v>1829</v>
          </cell>
          <cell r="G4176">
            <v>1663</v>
          </cell>
          <cell r="H4176">
            <v>1496</v>
          </cell>
        </row>
        <row r="4177">
          <cell r="A4177">
            <v>33160304500</v>
          </cell>
          <cell r="B4177" t="str">
            <v>皮肤扩张器或支撑物置入术</v>
          </cell>
          <cell r="C4177" t="str">
            <v>含注液</v>
          </cell>
          <cell r="D4177" t="str">
            <v>扩张器、支撑物</v>
          </cell>
          <cell r="E4177" t="str">
            <v>次</v>
          </cell>
          <cell r="F4177">
            <v>1463</v>
          </cell>
          <cell r="G4177">
            <v>1330</v>
          </cell>
          <cell r="H4177">
            <v>1197</v>
          </cell>
        </row>
        <row r="4178">
          <cell r="A4178">
            <v>33160304501</v>
          </cell>
          <cell r="B4178" t="str">
            <v>皮肤扩张器或支撑物取出术</v>
          </cell>
        </row>
        <row r="4178">
          <cell r="E4178" t="str">
            <v>次</v>
          </cell>
          <cell r="F4178">
            <v>1100</v>
          </cell>
          <cell r="G4178">
            <v>1000</v>
          </cell>
          <cell r="H4178">
            <v>900</v>
          </cell>
        </row>
        <row r="4179">
          <cell r="A4179">
            <v>33160304600</v>
          </cell>
          <cell r="B4179" t="str">
            <v>扩张器取出皮瓣移植术</v>
          </cell>
          <cell r="C4179" t="str">
            <v>                             </v>
          </cell>
        </row>
        <row r="4179">
          <cell r="E4179" t="str">
            <v>次</v>
          </cell>
          <cell r="F4179">
            <v>1650</v>
          </cell>
          <cell r="G4179">
            <v>1500</v>
          </cell>
          <cell r="H4179">
            <v>1350</v>
          </cell>
        </row>
        <row r="4180">
          <cell r="A4180">
            <v>33160304700</v>
          </cell>
          <cell r="B4180" t="str">
            <v>烧伤瘢痕切除缝合术</v>
          </cell>
        </row>
        <row r="4180">
          <cell r="E4180" t="str">
            <v>次</v>
          </cell>
          <cell r="F4180">
            <v>1097</v>
          </cell>
          <cell r="G4180">
            <v>998</v>
          </cell>
          <cell r="H4180">
            <v>898</v>
          </cell>
        </row>
        <row r="4181">
          <cell r="A4181">
            <v>33160304800</v>
          </cell>
          <cell r="B4181" t="str">
            <v>烧伤瘢痕切除松解植皮术</v>
          </cell>
        </row>
        <row r="4181">
          <cell r="E4181" t="str">
            <v>次</v>
          </cell>
          <cell r="F4181">
            <v>1463</v>
          </cell>
          <cell r="G4181">
            <v>1330</v>
          </cell>
          <cell r="H4181">
            <v>1197</v>
          </cell>
        </row>
        <row r="4182">
          <cell r="A4182">
            <v>33160304900</v>
          </cell>
          <cell r="B4182" t="str">
            <v>微型皮片扩展移植术</v>
          </cell>
          <cell r="C4182" t="str">
            <v>通过电动取皮刀切取自体薄皮片，将软木盘置入等渗盐水中浸湿30s后，放在皮片上，沿周边切断皮片。将附着皮片的软木盘放入切割机中，进行两次呈垂直方向的切割，制成固定尺寸的微型皮片，再将专用胶水喷洒在皮面上，静置3～5分钟后，将绉纱与软木盘上的皮面对合，适当按压后，除去软木盘，此时皮片完全粘附于绉纱表面。牵拉绉纱四角，先纵后横反方向均匀用力完全展开，此时皮片随之扩展，除去铝膜，修整边缘，将皮面朝下贴附于已削痂的创面上，皮钉或缝线固定，常规包扎</v>
          </cell>
        </row>
        <row r="4182">
          <cell r="E4182" t="str">
            <v>1%植皮面积</v>
          </cell>
          <cell r="F4182">
            <v>2750</v>
          </cell>
          <cell r="G4182">
            <v>2475</v>
          </cell>
          <cell r="H4182">
            <v>2228</v>
          </cell>
        </row>
        <row r="4183">
          <cell r="A4183">
            <v>331604</v>
          </cell>
          <cell r="B4183" t="str">
            <v>皮肤和皮下组织修补与重建</v>
          </cell>
        </row>
        <row r="4184">
          <cell r="A4184">
            <v>33160400100</v>
          </cell>
          <cell r="B4184" t="str">
            <v>瘢痕畸形矫正术</v>
          </cell>
          <cell r="C4184" t="str">
            <v>不含面部</v>
          </cell>
        </row>
        <row r="4184">
          <cell r="E4184" t="str">
            <v>100cm2</v>
          </cell>
          <cell r="F4184">
            <v>978</v>
          </cell>
          <cell r="G4184">
            <v>898</v>
          </cell>
          <cell r="H4184">
            <v>811</v>
          </cell>
        </row>
        <row r="4185">
          <cell r="A4185">
            <v>33160400200</v>
          </cell>
          <cell r="B4185" t="str">
            <v>慢性溃疡修复术</v>
          </cell>
          <cell r="C4185" t="str">
            <v>指褥疮、下肢慢性溃疡、足底溃疡等</v>
          </cell>
          <cell r="D4185" t="str">
            <v>功能性敷料（功能性敷料是指特殊专科使用，具有促进伤口愈合、减少瘢痕、止痛功能的敷料）</v>
          </cell>
          <cell r="E4185" t="str">
            <v>每部位</v>
          </cell>
          <cell r="F4185">
            <v>1463</v>
          </cell>
          <cell r="G4185">
            <v>1330</v>
          </cell>
          <cell r="H4185">
            <v>1197</v>
          </cell>
        </row>
        <row r="4186">
          <cell r="A4186">
            <v>33160400300</v>
          </cell>
          <cell r="B4186" t="str">
            <v>隆颞术</v>
          </cell>
        </row>
        <row r="4186">
          <cell r="E4186" t="str">
            <v>每侧</v>
          </cell>
          <cell r="F4186">
            <v>1375</v>
          </cell>
          <cell r="G4186">
            <v>1250</v>
          </cell>
          <cell r="H4186">
            <v>1125</v>
          </cell>
        </row>
        <row r="4187">
          <cell r="A4187">
            <v>33160400400</v>
          </cell>
          <cell r="B4187" t="str">
            <v>隆额术</v>
          </cell>
        </row>
        <row r="4187">
          <cell r="E4187" t="str">
            <v>次</v>
          </cell>
          <cell r="F4187">
            <v>1375</v>
          </cell>
          <cell r="G4187">
            <v>1250</v>
          </cell>
          <cell r="H4187">
            <v>1125</v>
          </cell>
        </row>
        <row r="4188">
          <cell r="A4188">
            <v>33160400500</v>
          </cell>
          <cell r="B4188" t="str">
            <v>小口畸形矫正术</v>
          </cell>
          <cell r="C4188" t="str">
            <v>含口角畸形矫正</v>
          </cell>
        </row>
        <row r="4188">
          <cell r="E4188" t="str">
            <v>次</v>
          </cell>
          <cell r="F4188">
            <v>825</v>
          </cell>
          <cell r="G4188">
            <v>750</v>
          </cell>
          <cell r="H4188">
            <v>675</v>
          </cell>
        </row>
        <row r="4189">
          <cell r="A4189">
            <v>33160400800</v>
          </cell>
          <cell r="B4189" t="str">
            <v>隆颏术</v>
          </cell>
          <cell r="C4189" t="str">
            <v>不含截骨术</v>
          </cell>
        </row>
        <row r="4189">
          <cell r="E4189" t="str">
            <v>次</v>
          </cell>
          <cell r="F4189">
            <v>1430</v>
          </cell>
          <cell r="G4189">
            <v>1300</v>
          </cell>
          <cell r="H4189">
            <v>1170</v>
          </cell>
        </row>
        <row r="4190">
          <cell r="A4190">
            <v>33160400900</v>
          </cell>
          <cell r="B4190" t="str">
            <v>隆颏术后继发畸形矫正术</v>
          </cell>
        </row>
        <row r="4190">
          <cell r="E4190" t="str">
            <v>次</v>
          </cell>
          <cell r="F4190">
            <v>1860</v>
          </cell>
          <cell r="G4190">
            <v>1690</v>
          </cell>
          <cell r="H4190">
            <v>1520</v>
          </cell>
        </row>
        <row r="4191">
          <cell r="A4191">
            <v>33160400901</v>
          </cell>
          <cell r="B4191" t="str">
            <v>隆颞术后畸形矫正</v>
          </cell>
        </row>
        <row r="4191">
          <cell r="E4191" t="str">
            <v>次</v>
          </cell>
          <cell r="F4191">
            <v>1860</v>
          </cell>
          <cell r="G4191">
            <v>1690</v>
          </cell>
          <cell r="H4191">
            <v>1520</v>
          </cell>
        </row>
        <row r="4192">
          <cell r="A4192">
            <v>33160400902</v>
          </cell>
          <cell r="B4192" t="str">
            <v>隆额术后畸形矫正</v>
          </cell>
        </row>
        <row r="4192">
          <cell r="E4192" t="str">
            <v>次</v>
          </cell>
          <cell r="F4192">
            <v>1860</v>
          </cell>
          <cell r="G4192">
            <v>1690</v>
          </cell>
          <cell r="H4192">
            <v>1520</v>
          </cell>
        </row>
        <row r="4193">
          <cell r="A4193">
            <v>33160401200</v>
          </cell>
          <cell r="B4193" t="str">
            <v>颊部缺损修复术</v>
          </cell>
        </row>
        <row r="4193">
          <cell r="E4193" t="str">
            <v>每侧</v>
          </cell>
          <cell r="F4193">
            <v>1860</v>
          </cell>
          <cell r="G4193">
            <v>1690</v>
          </cell>
          <cell r="H4193">
            <v>1520</v>
          </cell>
        </row>
        <row r="4194">
          <cell r="A4194">
            <v>33160401300</v>
          </cell>
          <cell r="B4194" t="str">
            <v>面瘫畸形矫正术</v>
          </cell>
          <cell r="C4194" t="str">
            <v>含神经切取术</v>
          </cell>
        </row>
        <row r="4194">
          <cell r="E4194" t="str">
            <v>每侧</v>
          </cell>
          <cell r="F4194">
            <v>1860</v>
          </cell>
          <cell r="G4194">
            <v>1690</v>
          </cell>
          <cell r="H4194">
            <v>1520</v>
          </cell>
        </row>
        <row r="4195">
          <cell r="A4195">
            <v>33160401600</v>
          </cell>
          <cell r="B4195" t="str">
            <v>面部外伤清创整形术</v>
          </cell>
        </row>
        <row r="4195">
          <cell r="E4195" t="str">
            <v>次</v>
          </cell>
          <cell r="F4195">
            <v>1144</v>
          </cell>
          <cell r="G4195">
            <v>1037</v>
          </cell>
          <cell r="H4195">
            <v>931</v>
          </cell>
        </row>
        <row r="4196">
          <cell r="A4196">
            <v>33160401700</v>
          </cell>
          <cell r="B4196" t="str">
            <v>半侧颜面萎缩整形术</v>
          </cell>
          <cell r="C4196" t="str">
            <v>不含截骨术</v>
          </cell>
        </row>
        <row r="4196">
          <cell r="E4196" t="str">
            <v>每侧</v>
          </cell>
          <cell r="F4196">
            <v>2060</v>
          </cell>
          <cell r="G4196">
            <v>1875</v>
          </cell>
          <cell r="H4196">
            <v>1685</v>
          </cell>
        </row>
        <row r="4197">
          <cell r="A4197">
            <v>33160401900</v>
          </cell>
          <cell r="B4197" t="str">
            <v>足底缺损修复术</v>
          </cell>
          <cell r="C4197" t="str">
            <v>不含关节成形</v>
          </cell>
        </row>
        <row r="4197">
          <cell r="E4197" t="str">
            <v>每部位</v>
          </cell>
          <cell r="F4197">
            <v>1650</v>
          </cell>
          <cell r="G4197">
            <v>1500</v>
          </cell>
          <cell r="H4197">
            <v>1350</v>
          </cell>
        </row>
        <row r="4198">
          <cell r="A4198">
            <v>33160401901</v>
          </cell>
          <cell r="B4198" t="str">
            <v>足跟缺损修复术</v>
          </cell>
          <cell r="C4198" t="str">
            <v>不含关节成形</v>
          </cell>
        </row>
        <row r="4198">
          <cell r="E4198" t="str">
            <v>每部位</v>
          </cell>
          <cell r="F4198">
            <v>1650</v>
          </cell>
          <cell r="G4198">
            <v>1500</v>
          </cell>
          <cell r="H4198">
            <v>1350</v>
          </cell>
        </row>
        <row r="4199">
          <cell r="A4199">
            <v>33160402000</v>
          </cell>
          <cell r="B4199" t="str">
            <v>橡皮肿整形术</v>
          </cell>
          <cell r="C4199" t="str">
            <v>不含淋巴管吻合术和静脉移植术</v>
          </cell>
        </row>
        <row r="4199">
          <cell r="E4199" t="str">
            <v>每部位</v>
          </cell>
          <cell r="F4199">
            <v>2000</v>
          </cell>
          <cell r="G4199">
            <v>1820</v>
          </cell>
          <cell r="H4199">
            <v>1640</v>
          </cell>
        </row>
        <row r="4200">
          <cell r="A4200">
            <v>33160402400</v>
          </cell>
          <cell r="B4200" t="str">
            <v>任意皮瓣形成术</v>
          </cell>
          <cell r="C4200" t="str">
            <v>不含岛状皮瓣</v>
          </cell>
        </row>
        <row r="4200">
          <cell r="E4200" t="str">
            <v>每部位</v>
          </cell>
          <cell r="F4200">
            <v>1144</v>
          </cell>
          <cell r="G4200">
            <v>1037</v>
          </cell>
          <cell r="H4200">
            <v>931</v>
          </cell>
        </row>
        <row r="4201">
          <cell r="A4201">
            <v>33160402401</v>
          </cell>
          <cell r="B4201" t="str">
            <v>各种带蒂皮瓣形成术</v>
          </cell>
          <cell r="C4201" t="str">
            <v>不含岛状皮瓣</v>
          </cell>
        </row>
        <row r="4201">
          <cell r="E4201" t="str">
            <v>每部位</v>
          </cell>
          <cell r="F4201">
            <v>825</v>
          </cell>
          <cell r="G4201">
            <v>750</v>
          </cell>
          <cell r="H4201">
            <v>675</v>
          </cell>
        </row>
        <row r="4202">
          <cell r="A4202">
            <v>33160402500</v>
          </cell>
          <cell r="B4202" t="str">
            <v>轴型组织瓣形成术</v>
          </cell>
          <cell r="C4202" t="str">
            <v>不含任意皮瓣、筋膜瓣</v>
          </cell>
        </row>
        <row r="4202">
          <cell r="E4202" t="str">
            <v>每部位</v>
          </cell>
          <cell r="F4202">
            <v>1931</v>
          </cell>
          <cell r="G4202">
            <v>1738</v>
          </cell>
          <cell r="H4202">
            <v>1564</v>
          </cell>
        </row>
        <row r="4203">
          <cell r="A4203">
            <v>33160402501</v>
          </cell>
          <cell r="B4203" t="str">
            <v>岛状皮瓣形成术</v>
          </cell>
          <cell r="C4203" t="str">
            <v>不含任意皮瓣、筋膜瓣</v>
          </cell>
        </row>
        <row r="4203">
          <cell r="E4203" t="str">
            <v>每部位</v>
          </cell>
          <cell r="F4203">
            <v>1931</v>
          </cell>
          <cell r="G4203">
            <v>1738</v>
          </cell>
          <cell r="H4203">
            <v>1564</v>
          </cell>
        </row>
        <row r="4204">
          <cell r="A4204">
            <v>33160402600</v>
          </cell>
          <cell r="B4204" t="str">
            <v>筋膜组织瓣形成术</v>
          </cell>
        </row>
        <row r="4204">
          <cell r="E4204" t="str">
            <v>每部位</v>
          </cell>
          <cell r="F4204">
            <v>1931</v>
          </cell>
          <cell r="G4204">
            <v>1738</v>
          </cell>
          <cell r="H4204">
            <v>1564</v>
          </cell>
        </row>
        <row r="4205">
          <cell r="A4205">
            <v>33160402700</v>
          </cell>
          <cell r="B4205" t="str">
            <v>阔筋膜切取术</v>
          </cell>
        </row>
        <row r="4205">
          <cell r="E4205" t="str">
            <v>次</v>
          </cell>
          <cell r="F4205">
            <v>812</v>
          </cell>
          <cell r="G4205">
            <v>731</v>
          </cell>
          <cell r="H4205">
            <v>658</v>
          </cell>
        </row>
        <row r="4206">
          <cell r="A4206">
            <v>33160402800</v>
          </cell>
          <cell r="B4206" t="str">
            <v>游离皮瓣切取移植术</v>
          </cell>
          <cell r="C4206" t="str">
            <v>指深度烧伤的早期修复</v>
          </cell>
        </row>
        <row r="4206">
          <cell r="E4206" t="str">
            <v>次</v>
          </cell>
          <cell r="F4206">
            <v>2970</v>
          </cell>
          <cell r="G4206">
            <v>2673</v>
          </cell>
          <cell r="H4206">
            <v>2406</v>
          </cell>
        </row>
        <row r="4207">
          <cell r="A4207">
            <v>33160402900</v>
          </cell>
          <cell r="B4207" t="str">
            <v>带蒂筋膜瓣切取移植术</v>
          </cell>
          <cell r="C4207" t="str">
            <v>指深度烧伤的早期修复</v>
          </cell>
        </row>
        <row r="4207">
          <cell r="E4207" t="str">
            <v>次</v>
          </cell>
          <cell r="F4207">
            <v>1931</v>
          </cell>
          <cell r="G4207">
            <v>1738</v>
          </cell>
          <cell r="H4207">
            <v>1564</v>
          </cell>
        </row>
        <row r="4208">
          <cell r="A4208">
            <v>33160403000</v>
          </cell>
          <cell r="B4208" t="str">
            <v>带蒂肌皮瓣切取移植术</v>
          </cell>
          <cell r="C4208" t="str">
            <v>指深度烧伤的早期修复</v>
          </cell>
        </row>
        <row r="4208">
          <cell r="E4208" t="str">
            <v>次</v>
          </cell>
          <cell r="F4208">
            <v>1931</v>
          </cell>
          <cell r="G4208">
            <v>1738</v>
          </cell>
          <cell r="H4208">
            <v>1564</v>
          </cell>
        </row>
        <row r="4209">
          <cell r="A4209">
            <v>33160403100</v>
          </cell>
          <cell r="B4209" t="str">
            <v>带蒂肌瓣切取移植术</v>
          </cell>
          <cell r="C4209" t="str">
            <v>指深度烧伤的早期修复</v>
          </cell>
        </row>
        <row r="4209">
          <cell r="E4209" t="str">
            <v>次</v>
          </cell>
          <cell r="F4209">
            <v>1931</v>
          </cell>
          <cell r="G4209">
            <v>1738</v>
          </cell>
          <cell r="H4209">
            <v>1564</v>
          </cell>
        </row>
        <row r="4210">
          <cell r="A4210">
            <v>33160403200</v>
          </cell>
          <cell r="B4210" t="str">
            <v>带蒂轴型皮瓣切取移植术</v>
          </cell>
        </row>
        <row r="4210">
          <cell r="E4210" t="str">
            <v>次</v>
          </cell>
          <cell r="F4210">
            <v>1931</v>
          </cell>
          <cell r="G4210">
            <v>1738</v>
          </cell>
          <cell r="H4210">
            <v>1564</v>
          </cell>
        </row>
        <row r="4211">
          <cell r="A4211">
            <v>33160403300</v>
          </cell>
          <cell r="B4211" t="str">
            <v>带血运骨皮瓣切取移植术</v>
          </cell>
        </row>
        <row r="4211">
          <cell r="E4211" t="str">
            <v>次</v>
          </cell>
          <cell r="F4211">
            <v>2145</v>
          </cell>
          <cell r="G4211">
            <v>1950</v>
          </cell>
          <cell r="H4211">
            <v>1755</v>
          </cell>
        </row>
        <row r="4212">
          <cell r="A4212">
            <v>33160403400</v>
          </cell>
          <cell r="B4212" t="str">
            <v>带毛囊皮瓣移植术(头皮)</v>
          </cell>
        </row>
        <row r="4212">
          <cell r="E4212" t="str">
            <v>次</v>
          </cell>
          <cell r="F4212">
            <v>1290</v>
          </cell>
          <cell r="G4212">
            <v>1170</v>
          </cell>
          <cell r="H4212">
            <v>1050</v>
          </cell>
        </row>
        <row r="4213">
          <cell r="A4213">
            <v>33160403401</v>
          </cell>
          <cell r="B4213" t="str">
            <v>带毛囊皮瓣移植术(眉毛)</v>
          </cell>
        </row>
        <row r="4213">
          <cell r="E4213" t="str">
            <v>次</v>
          </cell>
          <cell r="F4213">
            <v>1290</v>
          </cell>
          <cell r="G4213">
            <v>1170</v>
          </cell>
          <cell r="H4213">
            <v>1050</v>
          </cell>
        </row>
        <row r="4214">
          <cell r="A4214">
            <v>34</v>
          </cell>
          <cell r="B4214" t="str">
            <v>(四)物理治疗与康复</v>
          </cell>
        </row>
        <row r="4215">
          <cell r="B4215" t="str">
            <v> 说明：本类包括物理治疗和康复检查、治疗两部分。</v>
          </cell>
        </row>
        <row r="4216">
          <cell r="A4216" t="str">
            <v>编码</v>
          </cell>
          <cell r="B4216" t="str">
            <v>项目名称</v>
          </cell>
          <cell r="C4216" t="str">
            <v>项目内涵</v>
          </cell>
          <cell r="D4216" t="str">
            <v>除外内容</v>
          </cell>
          <cell r="E4216" t="str">
            <v>计价单位</v>
          </cell>
          <cell r="F4216" t="str">
            <v>三甲</v>
          </cell>
          <cell r="G4216" t="str">
            <v>三乙</v>
          </cell>
          <cell r="H4216" t="str">
            <v>二级及以下</v>
          </cell>
          <cell r="I4216" t="str">
            <v>备注</v>
          </cell>
        </row>
        <row r="4217">
          <cell r="A4217">
            <v>3401</v>
          </cell>
          <cell r="B4217" t="str">
            <v>1．物理治疗</v>
          </cell>
        </row>
        <row r="4217">
          <cell r="I4217" t="str">
            <v>以每部位、每照射区、每肌肉或每神经为计价单位的项目，每人次最多按3个计价单位计价</v>
          </cell>
        </row>
        <row r="4218">
          <cell r="A4218">
            <v>34010000100</v>
          </cell>
          <cell r="B4218" t="str">
            <v>红外线治疗</v>
          </cell>
        </row>
        <row r="4218">
          <cell r="E4218" t="str">
            <v>照射区</v>
          </cell>
          <cell r="F4218">
            <v>8</v>
          </cell>
          <cell r="G4218">
            <v>8</v>
          </cell>
          <cell r="H4218">
            <v>8</v>
          </cell>
          <cell r="I4218" t="str">
            <v>每次不少于20分钟</v>
          </cell>
        </row>
        <row r="4219">
          <cell r="A4219">
            <v>34010000101</v>
          </cell>
          <cell r="B4219" t="str">
            <v>远红外线治疗</v>
          </cell>
        </row>
        <row r="4219">
          <cell r="E4219" t="str">
            <v>照射区</v>
          </cell>
          <cell r="F4219">
            <v>8</v>
          </cell>
          <cell r="G4219">
            <v>8</v>
          </cell>
          <cell r="H4219">
            <v>8</v>
          </cell>
          <cell r="I4219" t="str">
            <v>每次不少于20分钟</v>
          </cell>
        </row>
        <row r="4220">
          <cell r="A4220">
            <v>34010000102</v>
          </cell>
          <cell r="B4220" t="str">
            <v>近红外线照射</v>
          </cell>
        </row>
        <row r="4220">
          <cell r="E4220" t="str">
            <v>照射区</v>
          </cell>
          <cell r="F4220">
            <v>8</v>
          </cell>
          <cell r="G4220">
            <v>8</v>
          </cell>
          <cell r="H4220">
            <v>8</v>
          </cell>
          <cell r="I4220" t="str">
            <v>每次不少于20分钟</v>
          </cell>
        </row>
        <row r="4221">
          <cell r="A4221">
            <v>34010000103</v>
          </cell>
          <cell r="B4221" t="str">
            <v>近红外线气功治疗</v>
          </cell>
        </row>
        <row r="4221">
          <cell r="E4221" t="str">
            <v>照射区</v>
          </cell>
          <cell r="F4221">
            <v>8</v>
          </cell>
          <cell r="G4221">
            <v>8</v>
          </cell>
          <cell r="H4221">
            <v>8</v>
          </cell>
          <cell r="I4221" t="str">
            <v>每次不少于20分钟</v>
          </cell>
        </row>
        <row r="4222">
          <cell r="A4222">
            <v>34010000104</v>
          </cell>
          <cell r="B4222" t="str">
            <v>红外线真空拔罐治疗</v>
          </cell>
        </row>
        <row r="4222">
          <cell r="E4222" t="str">
            <v>照射区</v>
          </cell>
          <cell r="F4222">
            <v>8</v>
          </cell>
          <cell r="G4222">
            <v>8</v>
          </cell>
          <cell r="H4222">
            <v>8</v>
          </cell>
          <cell r="I4222" t="str">
            <v>每次不少于20分钟</v>
          </cell>
        </row>
        <row r="4223">
          <cell r="A4223">
            <v>34010000105</v>
          </cell>
          <cell r="B4223" t="str">
            <v>红外线光浴治疗</v>
          </cell>
        </row>
        <row r="4223">
          <cell r="E4223" t="str">
            <v>次</v>
          </cell>
          <cell r="F4223">
            <v>8</v>
          </cell>
          <cell r="G4223">
            <v>8</v>
          </cell>
          <cell r="H4223">
            <v>8</v>
          </cell>
          <cell r="I4223" t="str">
            <v>每次不少于20分钟</v>
          </cell>
        </row>
        <row r="4224">
          <cell r="A4224">
            <v>34010000106</v>
          </cell>
          <cell r="B4224" t="str">
            <v>远红外线治疗(医疗舱治疗)</v>
          </cell>
        </row>
        <row r="4224">
          <cell r="E4224" t="str">
            <v>次</v>
          </cell>
          <cell r="F4224">
            <v>8</v>
          </cell>
          <cell r="G4224">
            <v>8</v>
          </cell>
          <cell r="H4224">
            <v>8</v>
          </cell>
          <cell r="I4224" t="str">
            <v>每次不少于20分钟</v>
          </cell>
        </row>
        <row r="4225">
          <cell r="A4225">
            <v>34010000107</v>
          </cell>
          <cell r="B4225" t="str">
            <v>红外线治疗（≥3照射区）</v>
          </cell>
        </row>
        <row r="4225">
          <cell r="E4225" t="str">
            <v>人次</v>
          </cell>
          <cell r="F4225">
            <v>24</v>
          </cell>
          <cell r="G4225">
            <v>24</v>
          </cell>
          <cell r="H4225">
            <v>24</v>
          </cell>
        </row>
        <row r="4226">
          <cell r="A4226">
            <v>34010000108</v>
          </cell>
          <cell r="B4226" t="str">
            <v>远红外线治疗（≥3照射区）</v>
          </cell>
        </row>
        <row r="4226">
          <cell r="E4226" t="str">
            <v>人次</v>
          </cell>
          <cell r="F4226">
            <v>24</v>
          </cell>
          <cell r="G4226">
            <v>24</v>
          </cell>
          <cell r="H4226">
            <v>24</v>
          </cell>
        </row>
        <row r="4227">
          <cell r="A4227">
            <v>34010000109</v>
          </cell>
          <cell r="B4227" t="str">
            <v>近红外线照射（≥3照射区）</v>
          </cell>
        </row>
        <row r="4227">
          <cell r="E4227" t="str">
            <v>人次</v>
          </cell>
          <cell r="F4227">
            <v>24</v>
          </cell>
          <cell r="G4227">
            <v>24</v>
          </cell>
          <cell r="H4227">
            <v>24</v>
          </cell>
        </row>
        <row r="4228">
          <cell r="A4228">
            <v>34010000110</v>
          </cell>
          <cell r="B4228" t="str">
            <v>近红外线气功治疗（≥3照射区）</v>
          </cell>
        </row>
        <row r="4228">
          <cell r="E4228" t="str">
            <v>人次</v>
          </cell>
          <cell r="F4228">
            <v>24</v>
          </cell>
          <cell r="G4228">
            <v>24</v>
          </cell>
          <cell r="H4228">
            <v>24</v>
          </cell>
        </row>
        <row r="4229">
          <cell r="A4229">
            <v>34010000111</v>
          </cell>
          <cell r="B4229" t="str">
            <v>红外线真空拔罐治疗（≥3照射区）</v>
          </cell>
        </row>
        <row r="4229">
          <cell r="E4229" t="str">
            <v>人次</v>
          </cell>
          <cell r="F4229">
            <v>24</v>
          </cell>
          <cell r="G4229">
            <v>24</v>
          </cell>
          <cell r="H4229">
            <v>24</v>
          </cell>
        </row>
        <row r="4230">
          <cell r="A4230">
            <v>34010000112</v>
          </cell>
          <cell r="B4230" t="str">
            <v>红外线24小时持续治疗</v>
          </cell>
        </row>
        <row r="4230">
          <cell r="E4230" t="str">
            <v>天</v>
          </cell>
          <cell r="F4230">
            <v>46</v>
          </cell>
          <cell r="G4230">
            <v>46</v>
          </cell>
          <cell r="H4230">
            <v>46</v>
          </cell>
        </row>
        <row r="4231">
          <cell r="A4231">
            <v>34010000200</v>
          </cell>
          <cell r="B4231" t="str">
            <v>红光照射治疗</v>
          </cell>
        </row>
        <row r="4231">
          <cell r="E4231" t="str">
            <v>照射区</v>
          </cell>
          <cell r="F4231">
            <v>6</v>
          </cell>
          <cell r="G4231">
            <v>6</v>
          </cell>
          <cell r="H4231">
            <v>6</v>
          </cell>
        </row>
        <row r="4232">
          <cell r="A4232">
            <v>34010000201</v>
          </cell>
          <cell r="B4232" t="str">
            <v>蓝光照射治疗</v>
          </cell>
        </row>
        <row r="4232">
          <cell r="E4232" t="str">
            <v>照射区</v>
          </cell>
          <cell r="F4232">
            <v>6</v>
          </cell>
          <cell r="G4232">
            <v>6</v>
          </cell>
          <cell r="H4232">
            <v>6</v>
          </cell>
        </row>
        <row r="4233">
          <cell r="A4233">
            <v>34010000202</v>
          </cell>
          <cell r="B4233" t="str">
            <v>蓝紫光照射治疗</v>
          </cell>
        </row>
        <row r="4233">
          <cell r="E4233" t="str">
            <v>照射区</v>
          </cell>
          <cell r="F4233">
            <v>6</v>
          </cell>
          <cell r="G4233">
            <v>6</v>
          </cell>
          <cell r="H4233">
            <v>6</v>
          </cell>
        </row>
        <row r="4234">
          <cell r="A4234">
            <v>34010000203</v>
          </cell>
          <cell r="B4234" t="str">
            <v>太阳灯照射治疗</v>
          </cell>
        </row>
        <row r="4234">
          <cell r="E4234" t="str">
            <v>照射区</v>
          </cell>
          <cell r="F4234">
            <v>6</v>
          </cell>
          <cell r="G4234">
            <v>6</v>
          </cell>
          <cell r="H4234">
            <v>6</v>
          </cell>
        </row>
        <row r="4235">
          <cell r="A4235">
            <v>34010000204</v>
          </cell>
          <cell r="B4235" t="str">
            <v>红光照射治疗（≥3照射区）</v>
          </cell>
        </row>
        <row r="4235">
          <cell r="E4235" t="str">
            <v>人次</v>
          </cell>
          <cell r="F4235">
            <v>17</v>
          </cell>
          <cell r="G4235">
            <v>17</v>
          </cell>
          <cell r="H4235">
            <v>17</v>
          </cell>
        </row>
        <row r="4236">
          <cell r="A4236">
            <v>34010000205</v>
          </cell>
          <cell r="B4236" t="str">
            <v>蓝光照射治疗（≥3照射区）</v>
          </cell>
        </row>
        <row r="4236">
          <cell r="E4236" t="str">
            <v>人次</v>
          </cell>
          <cell r="F4236">
            <v>17</v>
          </cell>
          <cell r="G4236">
            <v>17</v>
          </cell>
          <cell r="H4236">
            <v>17</v>
          </cell>
        </row>
        <row r="4237">
          <cell r="A4237">
            <v>34010000206</v>
          </cell>
          <cell r="B4237" t="str">
            <v>蓝紫光照射治疗（≥3照射区）</v>
          </cell>
        </row>
        <row r="4237">
          <cell r="E4237" t="str">
            <v>人次</v>
          </cell>
          <cell r="F4237">
            <v>17</v>
          </cell>
          <cell r="G4237">
            <v>17</v>
          </cell>
          <cell r="H4237">
            <v>17</v>
          </cell>
        </row>
        <row r="4238">
          <cell r="A4238">
            <v>34010000207</v>
          </cell>
          <cell r="B4238" t="str">
            <v>太阳灯照射治疗（≥3照射区）</v>
          </cell>
        </row>
        <row r="4238">
          <cell r="E4238" t="str">
            <v>人次</v>
          </cell>
          <cell r="F4238">
            <v>17</v>
          </cell>
          <cell r="G4238">
            <v>17</v>
          </cell>
          <cell r="H4238">
            <v>17</v>
          </cell>
        </row>
        <row r="4239">
          <cell r="A4239">
            <v>34010000300</v>
          </cell>
          <cell r="B4239" t="str">
            <v>偏振光照射</v>
          </cell>
        </row>
        <row r="4239">
          <cell r="E4239" t="str">
            <v>照射区</v>
          </cell>
          <cell r="F4239">
            <v>9</v>
          </cell>
          <cell r="G4239">
            <v>9</v>
          </cell>
          <cell r="H4239">
            <v>9</v>
          </cell>
        </row>
        <row r="4240">
          <cell r="A4240">
            <v>34010000301</v>
          </cell>
          <cell r="B4240" t="str">
            <v>偏振光照射（≥3照射区）</v>
          </cell>
        </row>
        <row r="4240">
          <cell r="E4240" t="str">
            <v>人次</v>
          </cell>
          <cell r="F4240">
            <v>26</v>
          </cell>
          <cell r="G4240">
            <v>26</v>
          </cell>
          <cell r="H4240">
            <v>26</v>
          </cell>
        </row>
        <row r="4241">
          <cell r="A4241">
            <v>34010000400</v>
          </cell>
          <cell r="B4241" t="str">
            <v>紫外线治疗(长波)</v>
          </cell>
        </row>
        <row r="4241">
          <cell r="E4241" t="str">
            <v>照射区</v>
          </cell>
          <cell r="F4241">
            <v>6</v>
          </cell>
          <cell r="G4241">
            <v>6</v>
          </cell>
          <cell r="H4241">
            <v>6</v>
          </cell>
        </row>
        <row r="4242">
          <cell r="A4242">
            <v>34010000401</v>
          </cell>
          <cell r="B4242" t="str">
            <v>紫外线治疗(中波)</v>
          </cell>
        </row>
        <row r="4242">
          <cell r="E4242" t="str">
            <v>照射区</v>
          </cell>
          <cell r="F4242">
            <v>6</v>
          </cell>
          <cell r="G4242">
            <v>6</v>
          </cell>
          <cell r="H4242">
            <v>6</v>
          </cell>
        </row>
        <row r="4243">
          <cell r="A4243">
            <v>34010000402</v>
          </cell>
          <cell r="B4243" t="str">
            <v>紫外线治疗(短波)</v>
          </cell>
        </row>
        <row r="4243">
          <cell r="E4243" t="str">
            <v>照射区</v>
          </cell>
          <cell r="F4243">
            <v>6</v>
          </cell>
          <cell r="G4243">
            <v>6</v>
          </cell>
          <cell r="H4243">
            <v>6</v>
          </cell>
        </row>
        <row r="4244">
          <cell r="A4244">
            <v>34010000403</v>
          </cell>
          <cell r="B4244" t="str">
            <v>紫外线治疗(低压)</v>
          </cell>
        </row>
        <row r="4244">
          <cell r="E4244" t="str">
            <v>照射区</v>
          </cell>
          <cell r="F4244">
            <v>6</v>
          </cell>
          <cell r="G4244">
            <v>6</v>
          </cell>
          <cell r="H4244">
            <v>6</v>
          </cell>
        </row>
        <row r="4245">
          <cell r="A4245">
            <v>34010000404</v>
          </cell>
          <cell r="B4245" t="str">
            <v>紫外线治疗(高压)</v>
          </cell>
        </row>
        <row r="4245">
          <cell r="E4245" t="str">
            <v>照射区</v>
          </cell>
          <cell r="F4245">
            <v>6</v>
          </cell>
          <cell r="G4245">
            <v>6</v>
          </cell>
          <cell r="H4245">
            <v>6</v>
          </cell>
        </row>
        <row r="4246">
          <cell r="A4246">
            <v>34010000405</v>
          </cell>
          <cell r="B4246" t="str">
            <v>紫外线治疗(水冷式)</v>
          </cell>
        </row>
        <row r="4246">
          <cell r="E4246" t="str">
            <v>照射区</v>
          </cell>
          <cell r="F4246">
            <v>6</v>
          </cell>
          <cell r="G4246">
            <v>6</v>
          </cell>
          <cell r="H4246">
            <v>6</v>
          </cell>
        </row>
        <row r="4247">
          <cell r="A4247">
            <v>34010000406</v>
          </cell>
          <cell r="B4247" t="str">
            <v>紫外线治疗(导子紫外线)</v>
          </cell>
        </row>
        <row r="4247">
          <cell r="E4247" t="str">
            <v>照射区</v>
          </cell>
          <cell r="F4247">
            <v>6</v>
          </cell>
          <cell r="G4247">
            <v>6</v>
          </cell>
          <cell r="H4247">
            <v>6</v>
          </cell>
        </row>
        <row r="4248">
          <cell r="A4248">
            <v>34010000407</v>
          </cell>
          <cell r="B4248" t="str">
            <v>紫外线治疗(生物剂量测定)</v>
          </cell>
        </row>
        <row r="4248">
          <cell r="E4248" t="str">
            <v>照射区</v>
          </cell>
          <cell r="F4248">
            <v>6</v>
          </cell>
          <cell r="G4248">
            <v>6</v>
          </cell>
          <cell r="H4248">
            <v>6</v>
          </cell>
        </row>
        <row r="4249">
          <cell r="A4249">
            <v>34010000408</v>
          </cell>
          <cell r="B4249" t="str">
            <v>紫外线治疗(光化学疗法)</v>
          </cell>
        </row>
        <row r="4249">
          <cell r="E4249" t="str">
            <v>照射区</v>
          </cell>
          <cell r="F4249">
            <v>6</v>
          </cell>
          <cell r="G4249">
            <v>6</v>
          </cell>
          <cell r="H4249">
            <v>6</v>
          </cell>
        </row>
        <row r="4250">
          <cell r="A4250">
            <v>34010000409</v>
          </cell>
          <cell r="B4250" t="str">
            <v>紫外线治疗（全身）</v>
          </cell>
        </row>
        <row r="4250">
          <cell r="E4250" t="str">
            <v>照射区</v>
          </cell>
          <cell r="F4250">
            <v>11</v>
          </cell>
          <cell r="G4250">
            <v>11</v>
          </cell>
          <cell r="H4250">
            <v>11</v>
          </cell>
        </row>
        <row r="4251">
          <cell r="A4251">
            <v>34010000500</v>
          </cell>
          <cell r="B4251" t="str">
            <v>激光疗法</v>
          </cell>
          <cell r="C4251" t="str">
            <v>含原光束、散焦激光疗法</v>
          </cell>
        </row>
        <row r="4251">
          <cell r="E4251" t="str">
            <v>照射区</v>
          </cell>
          <cell r="F4251">
            <v>11</v>
          </cell>
          <cell r="G4251">
            <v>11</v>
          </cell>
          <cell r="H4251">
            <v>11</v>
          </cell>
        </row>
        <row r="4252">
          <cell r="A4252">
            <v>34010000501</v>
          </cell>
          <cell r="B4252" t="str">
            <v>激光疗法（≥3照射区）</v>
          </cell>
          <cell r="C4252" t="str">
            <v>含原光束、散焦激光疗法</v>
          </cell>
        </row>
        <row r="4252">
          <cell r="E4252" t="str">
            <v>人次</v>
          </cell>
          <cell r="F4252">
            <v>33</v>
          </cell>
          <cell r="G4252">
            <v>33</v>
          </cell>
          <cell r="H4252">
            <v>33</v>
          </cell>
        </row>
        <row r="4253">
          <cell r="A4253">
            <v>34010000600</v>
          </cell>
          <cell r="B4253" t="str">
            <v>光敏疗法</v>
          </cell>
          <cell r="C4253" t="str">
            <v>含紫外线、激光</v>
          </cell>
        </row>
        <row r="4253">
          <cell r="E4253" t="str">
            <v>照射区</v>
          </cell>
          <cell r="F4253">
            <v>9</v>
          </cell>
          <cell r="G4253">
            <v>9</v>
          </cell>
          <cell r="H4253">
            <v>9</v>
          </cell>
        </row>
        <row r="4254">
          <cell r="A4254">
            <v>34010000601</v>
          </cell>
          <cell r="B4254" t="str">
            <v>光敏疗法（≥3照射区）</v>
          </cell>
          <cell r="C4254" t="str">
            <v>含紫外线、激光</v>
          </cell>
        </row>
        <row r="4254">
          <cell r="E4254" t="str">
            <v>人次</v>
          </cell>
          <cell r="F4254">
            <v>26</v>
          </cell>
          <cell r="G4254">
            <v>26</v>
          </cell>
          <cell r="H4254">
            <v>26</v>
          </cell>
        </row>
        <row r="4255">
          <cell r="A4255">
            <v>34010000700</v>
          </cell>
          <cell r="B4255" t="str">
            <v>直流电检查</v>
          </cell>
        </row>
        <row r="4255">
          <cell r="E4255" t="str">
            <v>次</v>
          </cell>
          <cell r="F4255">
            <v>17</v>
          </cell>
          <cell r="G4255">
            <v>17</v>
          </cell>
          <cell r="H4255">
            <v>17</v>
          </cell>
        </row>
        <row r="4256">
          <cell r="A4256">
            <v>34010000701</v>
          </cell>
          <cell r="B4256" t="str">
            <v>感应电检查</v>
          </cell>
        </row>
        <row r="4256">
          <cell r="E4256" t="str">
            <v>次</v>
          </cell>
          <cell r="F4256">
            <v>17</v>
          </cell>
          <cell r="G4256">
            <v>17</v>
          </cell>
          <cell r="H4256">
            <v>17</v>
          </cell>
        </row>
        <row r="4257">
          <cell r="A4257">
            <v>34010000702</v>
          </cell>
          <cell r="B4257" t="str">
            <v>直流-感应电检查</v>
          </cell>
        </row>
        <row r="4257">
          <cell r="E4257" t="str">
            <v>次</v>
          </cell>
          <cell r="F4257">
            <v>17</v>
          </cell>
          <cell r="G4257">
            <v>17</v>
          </cell>
          <cell r="H4257">
            <v>17</v>
          </cell>
        </row>
        <row r="4258">
          <cell r="A4258">
            <v>34010000703</v>
          </cell>
          <cell r="B4258" t="str">
            <v>时值检查</v>
          </cell>
        </row>
        <row r="4258">
          <cell r="E4258" t="str">
            <v>次</v>
          </cell>
          <cell r="F4258">
            <v>17</v>
          </cell>
          <cell r="G4258">
            <v>17</v>
          </cell>
          <cell r="H4258">
            <v>17</v>
          </cell>
        </row>
        <row r="4259">
          <cell r="A4259">
            <v>34010000704</v>
          </cell>
          <cell r="B4259" t="str">
            <v>强度-频率曲线检查</v>
          </cell>
        </row>
        <row r="4259">
          <cell r="E4259" t="str">
            <v>次</v>
          </cell>
          <cell r="F4259">
            <v>17</v>
          </cell>
          <cell r="G4259">
            <v>17</v>
          </cell>
          <cell r="H4259">
            <v>17</v>
          </cell>
        </row>
        <row r="4260">
          <cell r="A4260">
            <v>34010000705</v>
          </cell>
          <cell r="B4260" t="str">
            <v>中频脉冲电检查</v>
          </cell>
        </row>
        <row r="4260">
          <cell r="E4260" t="str">
            <v>次</v>
          </cell>
          <cell r="F4260">
            <v>17</v>
          </cell>
          <cell r="G4260">
            <v>17</v>
          </cell>
          <cell r="H4260">
            <v>17</v>
          </cell>
        </row>
        <row r="4261">
          <cell r="A4261">
            <v>34010000706</v>
          </cell>
          <cell r="B4261" t="str">
            <v>直流电检查（≥3条肌肉或神经）</v>
          </cell>
        </row>
        <row r="4261">
          <cell r="E4261" t="str">
            <v>人次</v>
          </cell>
          <cell r="F4261">
            <v>50</v>
          </cell>
          <cell r="G4261">
            <v>50</v>
          </cell>
          <cell r="H4261">
            <v>50</v>
          </cell>
        </row>
        <row r="4262">
          <cell r="A4262">
            <v>34010000707</v>
          </cell>
          <cell r="B4262" t="str">
            <v>感应电检查（≥3条肌肉或神经）</v>
          </cell>
        </row>
        <row r="4262">
          <cell r="E4262" t="str">
            <v>人次</v>
          </cell>
          <cell r="F4262">
            <v>50</v>
          </cell>
          <cell r="G4262">
            <v>50</v>
          </cell>
          <cell r="H4262">
            <v>50</v>
          </cell>
        </row>
        <row r="4263">
          <cell r="A4263">
            <v>34010000708</v>
          </cell>
          <cell r="B4263" t="str">
            <v>直流-感应电检查（≥3条肌肉或神经）</v>
          </cell>
        </row>
        <row r="4263">
          <cell r="E4263" t="str">
            <v>人次</v>
          </cell>
          <cell r="F4263">
            <v>50</v>
          </cell>
          <cell r="G4263">
            <v>50</v>
          </cell>
          <cell r="H4263">
            <v>50</v>
          </cell>
        </row>
        <row r="4264">
          <cell r="A4264">
            <v>34010000709</v>
          </cell>
          <cell r="B4264" t="str">
            <v>时值检查（≥3条肌肉或神经）</v>
          </cell>
        </row>
        <row r="4264">
          <cell r="E4264" t="str">
            <v>人次</v>
          </cell>
          <cell r="F4264">
            <v>50</v>
          </cell>
          <cell r="G4264">
            <v>50</v>
          </cell>
          <cell r="H4264">
            <v>50</v>
          </cell>
        </row>
        <row r="4265">
          <cell r="A4265">
            <v>34010000710</v>
          </cell>
          <cell r="B4265" t="str">
            <v>强度-频率曲线检查（≥3条肌肉或神经）</v>
          </cell>
        </row>
        <row r="4265">
          <cell r="E4265" t="str">
            <v>人次</v>
          </cell>
          <cell r="F4265">
            <v>50</v>
          </cell>
          <cell r="G4265">
            <v>50</v>
          </cell>
          <cell r="H4265">
            <v>50</v>
          </cell>
        </row>
        <row r="4266">
          <cell r="A4266">
            <v>34010000711</v>
          </cell>
          <cell r="B4266" t="str">
            <v>中频脉冲电检查（≥3条肌肉或神经）</v>
          </cell>
        </row>
        <row r="4266">
          <cell r="E4266" t="str">
            <v>人次</v>
          </cell>
          <cell r="F4266">
            <v>50</v>
          </cell>
          <cell r="G4266">
            <v>50</v>
          </cell>
          <cell r="H4266">
            <v>50</v>
          </cell>
        </row>
        <row r="4267">
          <cell r="A4267">
            <v>34010000800</v>
          </cell>
          <cell r="B4267" t="str">
            <v>单纯直流电治疗</v>
          </cell>
        </row>
        <row r="4267">
          <cell r="E4267" t="str">
            <v>每部位</v>
          </cell>
          <cell r="F4267">
            <v>9</v>
          </cell>
          <cell r="G4267">
            <v>9</v>
          </cell>
          <cell r="H4267">
            <v>9</v>
          </cell>
        </row>
        <row r="4268">
          <cell r="A4268">
            <v>34010000801</v>
          </cell>
          <cell r="B4268" t="str">
            <v>直流电药物离子导入治疗</v>
          </cell>
        </row>
        <row r="4268">
          <cell r="E4268" t="str">
            <v>每部位</v>
          </cell>
          <cell r="F4268">
            <v>9</v>
          </cell>
          <cell r="G4268">
            <v>9</v>
          </cell>
          <cell r="H4268">
            <v>9</v>
          </cell>
        </row>
        <row r="4269">
          <cell r="A4269">
            <v>34010000802</v>
          </cell>
          <cell r="B4269" t="str">
            <v>直流电水浴治疗(单、双、四槽浴)</v>
          </cell>
        </row>
        <row r="4269">
          <cell r="E4269" t="str">
            <v>每部位</v>
          </cell>
          <cell r="F4269">
            <v>9</v>
          </cell>
          <cell r="G4269">
            <v>9</v>
          </cell>
          <cell r="H4269">
            <v>9</v>
          </cell>
        </row>
        <row r="4270">
          <cell r="A4270">
            <v>34010000803</v>
          </cell>
          <cell r="B4270" t="str">
            <v>电化学疗法</v>
          </cell>
        </row>
        <row r="4270">
          <cell r="E4270" t="str">
            <v>每部位</v>
          </cell>
          <cell r="F4270">
            <v>9</v>
          </cell>
          <cell r="G4270">
            <v>9</v>
          </cell>
          <cell r="H4270">
            <v>9</v>
          </cell>
        </row>
        <row r="4271">
          <cell r="A4271">
            <v>34010000804</v>
          </cell>
          <cell r="B4271" t="str">
            <v>单纯直流电治疗（≥3部位）</v>
          </cell>
        </row>
        <row r="4271">
          <cell r="E4271" t="str">
            <v>人次</v>
          </cell>
          <cell r="F4271">
            <v>26</v>
          </cell>
          <cell r="G4271">
            <v>26</v>
          </cell>
          <cell r="H4271">
            <v>26</v>
          </cell>
        </row>
        <row r="4272">
          <cell r="A4272">
            <v>34010000805</v>
          </cell>
          <cell r="B4272" t="str">
            <v>直流电药物离子导入治疗（≥3部位）</v>
          </cell>
        </row>
        <row r="4272">
          <cell r="E4272" t="str">
            <v>人次</v>
          </cell>
          <cell r="F4272">
            <v>26</v>
          </cell>
          <cell r="G4272">
            <v>26</v>
          </cell>
          <cell r="H4272">
            <v>26</v>
          </cell>
        </row>
        <row r="4273">
          <cell r="A4273">
            <v>34010000806</v>
          </cell>
          <cell r="B4273" t="str">
            <v>直流电水浴治疗(单、双、四槽浴)（≥3部位）</v>
          </cell>
        </row>
        <row r="4273">
          <cell r="E4273" t="str">
            <v>人次</v>
          </cell>
          <cell r="F4273">
            <v>26</v>
          </cell>
          <cell r="G4273">
            <v>26</v>
          </cell>
          <cell r="H4273">
            <v>26</v>
          </cell>
        </row>
        <row r="4274">
          <cell r="A4274">
            <v>34010000807</v>
          </cell>
          <cell r="B4274" t="str">
            <v>电化学疗法（≥3部位）</v>
          </cell>
        </row>
        <row r="4274">
          <cell r="E4274" t="str">
            <v>人次</v>
          </cell>
          <cell r="F4274">
            <v>26</v>
          </cell>
          <cell r="G4274">
            <v>26</v>
          </cell>
          <cell r="H4274">
            <v>26</v>
          </cell>
        </row>
        <row r="4275">
          <cell r="A4275">
            <v>34010000900</v>
          </cell>
          <cell r="B4275" t="str">
            <v>低频脉冲电治疗</v>
          </cell>
        </row>
        <row r="4275">
          <cell r="E4275" t="str">
            <v>每部位</v>
          </cell>
          <cell r="F4275">
            <v>9</v>
          </cell>
          <cell r="G4275">
            <v>9</v>
          </cell>
          <cell r="H4275">
            <v>9</v>
          </cell>
        </row>
        <row r="4276">
          <cell r="A4276">
            <v>34010000901</v>
          </cell>
          <cell r="B4276" t="str">
            <v>感应电治疗</v>
          </cell>
        </row>
        <row r="4276">
          <cell r="E4276" t="str">
            <v>每部位</v>
          </cell>
          <cell r="F4276">
            <v>9</v>
          </cell>
          <cell r="G4276">
            <v>9</v>
          </cell>
          <cell r="H4276">
            <v>9</v>
          </cell>
        </row>
        <row r="4277">
          <cell r="A4277">
            <v>34010000902</v>
          </cell>
          <cell r="B4277" t="str">
            <v>神经肌肉电刺激治疗</v>
          </cell>
        </row>
        <row r="4277">
          <cell r="E4277" t="str">
            <v>每部位</v>
          </cell>
          <cell r="F4277">
            <v>9</v>
          </cell>
          <cell r="G4277">
            <v>9</v>
          </cell>
          <cell r="H4277">
            <v>9</v>
          </cell>
        </row>
        <row r="4278">
          <cell r="A4278">
            <v>34010000903</v>
          </cell>
          <cell r="B4278" t="str">
            <v>间动电疗</v>
          </cell>
        </row>
        <row r="4278">
          <cell r="E4278" t="str">
            <v>每部位</v>
          </cell>
          <cell r="F4278">
            <v>9</v>
          </cell>
          <cell r="G4278">
            <v>9</v>
          </cell>
          <cell r="H4278">
            <v>9</v>
          </cell>
        </row>
        <row r="4279">
          <cell r="A4279">
            <v>34010000904</v>
          </cell>
          <cell r="B4279" t="str">
            <v>经皮神经电刺激治疗</v>
          </cell>
        </row>
        <row r="4279">
          <cell r="E4279" t="str">
            <v>每部位</v>
          </cell>
          <cell r="F4279">
            <v>9</v>
          </cell>
          <cell r="G4279">
            <v>9</v>
          </cell>
          <cell r="H4279">
            <v>9</v>
          </cell>
        </row>
        <row r="4280">
          <cell r="A4280">
            <v>34010000905</v>
          </cell>
          <cell r="B4280" t="str">
            <v>功能性电刺激治疗</v>
          </cell>
        </row>
        <row r="4280">
          <cell r="E4280" t="str">
            <v>每部位</v>
          </cell>
          <cell r="F4280">
            <v>9</v>
          </cell>
          <cell r="G4280">
            <v>9</v>
          </cell>
          <cell r="H4280">
            <v>9</v>
          </cell>
        </row>
        <row r="4281">
          <cell r="A4281">
            <v>34010000906</v>
          </cell>
          <cell r="B4281" t="str">
            <v>温热电脉冲治疗</v>
          </cell>
        </row>
        <row r="4281">
          <cell r="E4281" t="str">
            <v>每部位</v>
          </cell>
          <cell r="F4281">
            <v>9</v>
          </cell>
          <cell r="G4281">
            <v>9</v>
          </cell>
          <cell r="H4281">
            <v>9</v>
          </cell>
        </row>
        <row r="4282">
          <cell r="A4282">
            <v>34010000907</v>
          </cell>
          <cell r="B4282" t="str">
            <v>微机功能性电刺激治疗</v>
          </cell>
        </row>
        <row r="4282">
          <cell r="E4282" t="str">
            <v>每部位</v>
          </cell>
          <cell r="F4282">
            <v>9</v>
          </cell>
          <cell r="G4282">
            <v>9</v>
          </cell>
          <cell r="H4282">
            <v>9</v>
          </cell>
        </row>
        <row r="4283">
          <cell r="A4283">
            <v>34010000908</v>
          </cell>
          <cell r="B4283" t="str">
            <v>低频脉冲电治疗（≥3部位）</v>
          </cell>
        </row>
        <row r="4283">
          <cell r="E4283" t="str">
            <v>人次</v>
          </cell>
          <cell r="F4283">
            <v>26</v>
          </cell>
          <cell r="G4283">
            <v>26</v>
          </cell>
          <cell r="H4283">
            <v>26</v>
          </cell>
        </row>
        <row r="4284">
          <cell r="A4284">
            <v>34010000909</v>
          </cell>
          <cell r="B4284" t="str">
            <v>感应电治疗（≥3部位）</v>
          </cell>
        </row>
        <row r="4284">
          <cell r="E4284" t="str">
            <v>人次</v>
          </cell>
          <cell r="F4284">
            <v>26</v>
          </cell>
          <cell r="G4284">
            <v>26</v>
          </cell>
          <cell r="H4284">
            <v>26</v>
          </cell>
        </row>
        <row r="4285">
          <cell r="A4285">
            <v>34010000910</v>
          </cell>
          <cell r="B4285" t="str">
            <v>神经肌肉电刺激治疗（≥3部位）</v>
          </cell>
        </row>
        <row r="4285">
          <cell r="E4285" t="str">
            <v>人次</v>
          </cell>
          <cell r="F4285">
            <v>26</v>
          </cell>
          <cell r="G4285">
            <v>26</v>
          </cell>
          <cell r="H4285">
            <v>26</v>
          </cell>
        </row>
        <row r="4286">
          <cell r="A4286">
            <v>34010000911</v>
          </cell>
          <cell r="B4286" t="str">
            <v>间动电疗（≥3部位）</v>
          </cell>
        </row>
        <row r="4286">
          <cell r="E4286" t="str">
            <v>人次</v>
          </cell>
          <cell r="F4286">
            <v>26</v>
          </cell>
          <cell r="G4286">
            <v>26</v>
          </cell>
          <cell r="H4286">
            <v>26</v>
          </cell>
        </row>
        <row r="4287">
          <cell r="A4287">
            <v>34010000912</v>
          </cell>
          <cell r="B4287" t="str">
            <v>经皮神经电刺激治疗（≥3部位）</v>
          </cell>
        </row>
        <row r="4287">
          <cell r="E4287" t="str">
            <v>人次</v>
          </cell>
          <cell r="F4287">
            <v>26</v>
          </cell>
          <cell r="G4287">
            <v>26</v>
          </cell>
          <cell r="H4287">
            <v>26</v>
          </cell>
        </row>
        <row r="4288">
          <cell r="A4288">
            <v>34010000913</v>
          </cell>
          <cell r="B4288" t="str">
            <v>功能性电刺激治疗（≥3部位）</v>
          </cell>
        </row>
        <row r="4288">
          <cell r="E4288" t="str">
            <v>人次</v>
          </cell>
          <cell r="F4288">
            <v>26</v>
          </cell>
          <cell r="G4288">
            <v>26</v>
          </cell>
          <cell r="H4288">
            <v>26</v>
          </cell>
        </row>
        <row r="4289">
          <cell r="A4289">
            <v>34010000914</v>
          </cell>
          <cell r="B4289" t="str">
            <v>温热电脉冲治疗（≥3部位）</v>
          </cell>
        </row>
        <row r="4289">
          <cell r="E4289" t="str">
            <v>人次</v>
          </cell>
          <cell r="F4289">
            <v>26</v>
          </cell>
          <cell r="G4289">
            <v>26</v>
          </cell>
          <cell r="H4289">
            <v>26</v>
          </cell>
        </row>
        <row r="4290">
          <cell r="A4290">
            <v>34010000915</v>
          </cell>
          <cell r="B4290" t="str">
            <v>微机功能性电刺激治疗（≥3部位）</v>
          </cell>
        </row>
        <row r="4290">
          <cell r="E4290" t="str">
            <v>人次</v>
          </cell>
          <cell r="F4290">
            <v>26</v>
          </cell>
          <cell r="G4290">
            <v>26</v>
          </cell>
          <cell r="H4290">
            <v>26</v>
          </cell>
        </row>
        <row r="4291">
          <cell r="A4291">
            <v>34010000916</v>
          </cell>
          <cell r="B4291" t="str">
            <v>银棘状刺激疗法（SSP)</v>
          </cell>
        </row>
        <row r="4291">
          <cell r="E4291" t="str">
            <v>每部位</v>
          </cell>
          <cell r="F4291">
            <v>9</v>
          </cell>
          <cell r="G4291">
            <v>9</v>
          </cell>
          <cell r="H4291">
            <v>9</v>
          </cell>
        </row>
        <row r="4292">
          <cell r="A4292">
            <v>34010000917</v>
          </cell>
          <cell r="B4292" t="str">
            <v>银棘状刺激疗法（SSP)（≥3部位）</v>
          </cell>
        </row>
        <row r="4292">
          <cell r="E4292" t="str">
            <v>人次</v>
          </cell>
          <cell r="F4292">
            <v>26</v>
          </cell>
          <cell r="G4292">
            <v>26</v>
          </cell>
          <cell r="H4292">
            <v>26</v>
          </cell>
        </row>
        <row r="4293">
          <cell r="A4293">
            <v>34010001000</v>
          </cell>
          <cell r="B4293" t="str">
            <v>中频脉冲电治疗</v>
          </cell>
        </row>
        <row r="4293">
          <cell r="E4293" t="str">
            <v>每部位</v>
          </cell>
          <cell r="F4293">
            <v>9</v>
          </cell>
          <cell r="G4293">
            <v>9</v>
          </cell>
          <cell r="H4293">
            <v>9</v>
          </cell>
        </row>
        <row r="4294">
          <cell r="A4294">
            <v>34010001001</v>
          </cell>
          <cell r="B4294" t="str">
            <v>立体动态干扰电治疗</v>
          </cell>
        </row>
        <row r="4294">
          <cell r="E4294" t="str">
            <v>每部位</v>
          </cell>
          <cell r="F4294">
            <v>9</v>
          </cell>
          <cell r="G4294">
            <v>9</v>
          </cell>
          <cell r="H4294">
            <v>9</v>
          </cell>
        </row>
        <row r="4295">
          <cell r="A4295">
            <v>34010001002</v>
          </cell>
          <cell r="B4295" t="str">
            <v>音频电治疗</v>
          </cell>
        </row>
        <row r="4295">
          <cell r="E4295" t="str">
            <v>每部位</v>
          </cell>
          <cell r="F4295">
            <v>9</v>
          </cell>
          <cell r="G4295">
            <v>9</v>
          </cell>
          <cell r="H4295">
            <v>9</v>
          </cell>
        </row>
        <row r="4296">
          <cell r="A4296">
            <v>34010001003</v>
          </cell>
          <cell r="B4296" t="str">
            <v>干扰电治疗</v>
          </cell>
        </row>
        <row r="4296">
          <cell r="E4296" t="str">
            <v>每部位</v>
          </cell>
          <cell r="F4296">
            <v>9</v>
          </cell>
          <cell r="G4296">
            <v>9</v>
          </cell>
          <cell r="H4296">
            <v>9</v>
          </cell>
        </row>
        <row r="4297">
          <cell r="A4297">
            <v>34010001004</v>
          </cell>
          <cell r="B4297" t="str">
            <v>动态干扰电治疗</v>
          </cell>
        </row>
        <row r="4297">
          <cell r="E4297" t="str">
            <v>每部位</v>
          </cell>
          <cell r="F4297">
            <v>9</v>
          </cell>
          <cell r="G4297">
            <v>9</v>
          </cell>
          <cell r="H4297">
            <v>9</v>
          </cell>
        </row>
        <row r="4298">
          <cell r="A4298">
            <v>34010001005</v>
          </cell>
          <cell r="B4298" t="str">
            <v>调制中频电治疗</v>
          </cell>
        </row>
        <row r="4298">
          <cell r="E4298" t="str">
            <v>每部位</v>
          </cell>
          <cell r="F4298">
            <v>9</v>
          </cell>
          <cell r="G4298">
            <v>9</v>
          </cell>
          <cell r="H4298">
            <v>9</v>
          </cell>
        </row>
        <row r="4299">
          <cell r="A4299">
            <v>34010001006</v>
          </cell>
          <cell r="B4299" t="str">
            <v>电脑中频电治疗</v>
          </cell>
        </row>
        <row r="4299">
          <cell r="E4299" t="str">
            <v>每部位</v>
          </cell>
          <cell r="F4299">
            <v>9</v>
          </cell>
          <cell r="G4299">
            <v>9</v>
          </cell>
          <cell r="H4299">
            <v>9</v>
          </cell>
        </row>
        <row r="4300">
          <cell r="A4300">
            <v>34010001007</v>
          </cell>
          <cell r="B4300" t="str">
            <v>中频脉冲电治疗（≥3部位）</v>
          </cell>
        </row>
        <row r="4300">
          <cell r="E4300" t="str">
            <v>人次</v>
          </cell>
          <cell r="F4300">
            <v>26</v>
          </cell>
          <cell r="G4300">
            <v>26</v>
          </cell>
          <cell r="H4300">
            <v>26</v>
          </cell>
        </row>
        <row r="4301">
          <cell r="A4301">
            <v>34010001008</v>
          </cell>
          <cell r="B4301" t="str">
            <v>立体动态干扰电治疗（≥3部位）</v>
          </cell>
        </row>
        <row r="4301">
          <cell r="E4301" t="str">
            <v>人次</v>
          </cell>
          <cell r="F4301">
            <v>26</v>
          </cell>
          <cell r="G4301">
            <v>26</v>
          </cell>
          <cell r="H4301">
            <v>26</v>
          </cell>
        </row>
        <row r="4302">
          <cell r="A4302">
            <v>34010001009</v>
          </cell>
          <cell r="B4302" t="str">
            <v>音频电治疗（≥3部位）</v>
          </cell>
        </row>
        <row r="4302">
          <cell r="E4302" t="str">
            <v>人次</v>
          </cell>
          <cell r="F4302">
            <v>26</v>
          </cell>
          <cell r="G4302">
            <v>26</v>
          </cell>
          <cell r="H4302">
            <v>26</v>
          </cell>
        </row>
        <row r="4303">
          <cell r="A4303">
            <v>34010001010</v>
          </cell>
          <cell r="B4303" t="str">
            <v>干扰电治疗（≥3部位）</v>
          </cell>
        </row>
        <row r="4303">
          <cell r="E4303" t="str">
            <v>人次</v>
          </cell>
          <cell r="F4303">
            <v>26</v>
          </cell>
          <cell r="G4303">
            <v>26</v>
          </cell>
          <cell r="H4303">
            <v>26</v>
          </cell>
        </row>
        <row r="4304">
          <cell r="A4304">
            <v>34010001011</v>
          </cell>
          <cell r="B4304" t="str">
            <v>动态干扰电治疗（≥3部位）</v>
          </cell>
        </row>
        <row r="4304">
          <cell r="E4304" t="str">
            <v>人次</v>
          </cell>
          <cell r="F4304">
            <v>26</v>
          </cell>
          <cell r="G4304">
            <v>26</v>
          </cell>
          <cell r="H4304">
            <v>26</v>
          </cell>
        </row>
        <row r="4305">
          <cell r="A4305">
            <v>34010001012</v>
          </cell>
          <cell r="B4305" t="str">
            <v>调制中频电治疗（≥3部位）</v>
          </cell>
        </row>
        <row r="4305">
          <cell r="E4305" t="str">
            <v>人次</v>
          </cell>
          <cell r="F4305">
            <v>26</v>
          </cell>
          <cell r="G4305">
            <v>26</v>
          </cell>
          <cell r="H4305">
            <v>26</v>
          </cell>
        </row>
        <row r="4306">
          <cell r="A4306">
            <v>34010001013</v>
          </cell>
          <cell r="B4306" t="str">
            <v>电脑中频电治疗（≥3部位）</v>
          </cell>
        </row>
        <row r="4306">
          <cell r="E4306" t="str">
            <v>人次</v>
          </cell>
          <cell r="F4306">
            <v>26</v>
          </cell>
          <cell r="G4306">
            <v>26</v>
          </cell>
          <cell r="H4306">
            <v>26</v>
          </cell>
        </row>
        <row r="4307">
          <cell r="A4307">
            <v>34010001100</v>
          </cell>
          <cell r="B4307" t="str">
            <v>共鸣火花治疗</v>
          </cell>
        </row>
        <row r="4307">
          <cell r="E4307" t="str">
            <v>次</v>
          </cell>
          <cell r="F4307">
            <v>6</v>
          </cell>
          <cell r="G4307">
            <v>6</v>
          </cell>
          <cell r="H4307">
            <v>6</v>
          </cell>
          <cell r="I4307" t="str">
            <v>每次不少于5分钟</v>
          </cell>
        </row>
        <row r="4308">
          <cell r="A4308">
            <v>34010001200</v>
          </cell>
          <cell r="B4308" t="str">
            <v>超短波（体腔治疗）</v>
          </cell>
        </row>
        <row r="4308">
          <cell r="E4308" t="str">
            <v>每部位</v>
          </cell>
          <cell r="F4308">
            <v>9</v>
          </cell>
          <cell r="G4308">
            <v>9</v>
          </cell>
          <cell r="H4308">
            <v>9</v>
          </cell>
        </row>
        <row r="4309">
          <cell r="A4309">
            <v>34010001201</v>
          </cell>
          <cell r="B4309" t="str">
            <v>超短波(小功率)</v>
          </cell>
        </row>
        <row r="4309">
          <cell r="E4309" t="str">
            <v>每部位</v>
          </cell>
          <cell r="F4309">
            <v>9</v>
          </cell>
          <cell r="G4309">
            <v>9</v>
          </cell>
          <cell r="H4309">
            <v>9</v>
          </cell>
        </row>
        <row r="4310">
          <cell r="A4310">
            <v>34010001202</v>
          </cell>
          <cell r="B4310" t="str">
            <v>超短波(大功率)</v>
          </cell>
        </row>
        <row r="4310">
          <cell r="E4310" t="str">
            <v>每部位</v>
          </cell>
          <cell r="F4310">
            <v>9</v>
          </cell>
          <cell r="G4310">
            <v>9</v>
          </cell>
          <cell r="H4310">
            <v>9</v>
          </cell>
        </row>
        <row r="4311">
          <cell r="A4311">
            <v>34010001203</v>
          </cell>
          <cell r="B4311" t="str">
            <v>超短波(脉冲)</v>
          </cell>
        </row>
        <row r="4311">
          <cell r="E4311" t="str">
            <v>每部位</v>
          </cell>
          <cell r="F4311">
            <v>9</v>
          </cell>
          <cell r="G4311">
            <v>9</v>
          </cell>
          <cell r="H4311">
            <v>9</v>
          </cell>
        </row>
        <row r="4312">
          <cell r="A4312">
            <v>34010001204</v>
          </cell>
          <cell r="B4312" t="str">
            <v>短波(小功率)</v>
          </cell>
        </row>
        <row r="4312">
          <cell r="E4312" t="str">
            <v>每部位</v>
          </cell>
          <cell r="F4312">
            <v>9</v>
          </cell>
          <cell r="G4312">
            <v>9</v>
          </cell>
          <cell r="H4312">
            <v>9</v>
          </cell>
        </row>
        <row r="4313">
          <cell r="A4313">
            <v>34010001205</v>
          </cell>
          <cell r="B4313" t="str">
            <v>短波(脉冲)</v>
          </cell>
        </row>
        <row r="4313">
          <cell r="E4313" t="str">
            <v>每部位</v>
          </cell>
          <cell r="F4313">
            <v>9</v>
          </cell>
          <cell r="G4313">
            <v>9</v>
          </cell>
          <cell r="H4313">
            <v>9</v>
          </cell>
        </row>
        <row r="4314">
          <cell r="A4314">
            <v>34010001206</v>
          </cell>
          <cell r="B4314" t="str">
            <v>短波(大功率)</v>
          </cell>
        </row>
        <row r="4314">
          <cell r="E4314" t="str">
            <v>每部位</v>
          </cell>
          <cell r="F4314">
            <v>9</v>
          </cell>
          <cell r="G4314">
            <v>9</v>
          </cell>
          <cell r="H4314">
            <v>9</v>
          </cell>
        </row>
        <row r="4315">
          <cell r="A4315">
            <v>34010001207</v>
          </cell>
          <cell r="B4315" t="str">
            <v>短波体腔治疗</v>
          </cell>
        </row>
        <row r="4315">
          <cell r="E4315" t="str">
            <v>每部位</v>
          </cell>
          <cell r="F4315">
            <v>9</v>
          </cell>
          <cell r="G4315">
            <v>9</v>
          </cell>
          <cell r="H4315">
            <v>9</v>
          </cell>
        </row>
        <row r="4316">
          <cell r="A4316">
            <v>34010001208</v>
          </cell>
          <cell r="B4316" t="str">
            <v>超短波（体腔治疗）（≥3部位）</v>
          </cell>
        </row>
        <row r="4316">
          <cell r="E4316" t="str">
            <v>人次</v>
          </cell>
          <cell r="F4316">
            <v>26</v>
          </cell>
          <cell r="G4316">
            <v>26</v>
          </cell>
          <cell r="H4316">
            <v>26</v>
          </cell>
        </row>
        <row r="4317">
          <cell r="A4317">
            <v>34010001209</v>
          </cell>
          <cell r="B4317" t="str">
            <v>超短波(小功率)（≥3部位）</v>
          </cell>
        </row>
        <row r="4317">
          <cell r="E4317" t="str">
            <v>人次</v>
          </cell>
          <cell r="F4317">
            <v>26</v>
          </cell>
          <cell r="G4317">
            <v>26</v>
          </cell>
          <cell r="H4317">
            <v>26</v>
          </cell>
        </row>
        <row r="4318">
          <cell r="A4318">
            <v>34010001210</v>
          </cell>
          <cell r="B4318" t="str">
            <v>超短波(大功率)（≥3部位）</v>
          </cell>
        </row>
        <row r="4318">
          <cell r="E4318" t="str">
            <v>人次</v>
          </cell>
          <cell r="F4318">
            <v>26</v>
          </cell>
          <cell r="G4318">
            <v>26</v>
          </cell>
          <cell r="H4318">
            <v>26</v>
          </cell>
        </row>
        <row r="4319">
          <cell r="A4319">
            <v>34010001211</v>
          </cell>
          <cell r="B4319" t="str">
            <v>超短波(脉冲)（≥3部位）</v>
          </cell>
        </row>
        <row r="4319">
          <cell r="E4319" t="str">
            <v>人次</v>
          </cell>
          <cell r="F4319">
            <v>26</v>
          </cell>
          <cell r="G4319">
            <v>26</v>
          </cell>
          <cell r="H4319">
            <v>26</v>
          </cell>
        </row>
        <row r="4320">
          <cell r="A4320">
            <v>34010001212</v>
          </cell>
          <cell r="B4320" t="str">
            <v>短波(小功率)（≥3部位）</v>
          </cell>
        </row>
        <row r="4320">
          <cell r="E4320" t="str">
            <v>人次</v>
          </cell>
          <cell r="F4320">
            <v>26</v>
          </cell>
          <cell r="G4320">
            <v>26</v>
          </cell>
          <cell r="H4320">
            <v>26</v>
          </cell>
        </row>
        <row r="4321">
          <cell r="A4321">
            <v>34010001213</v>
          </cell>
          <cell r="B4321" t="str">
            <v>短波(脉冲)（≥3部位）</v>
          </cell>
        </row>
        <row r="4321">
          <cell r="E4321" t="str">
            <v>人次</v>
          </cell>
          <cell r="F4321">
            <v>26</v>
          </cell>
          <cell r="G4321">
            <v>26</v>
          </cell>
          <cell r="H4321">
            <v>26</v>
          </cell>
        </row>
        <row r="4322">
          <cell r="A4322">
            <v>34010001214</v>
          </cell>
          <cell r="B4322" t="str">
            <v>短波(大功率)（≥3部位）</v>
          </cell>
        </row>
        <row r="4322">
          <cell r="E4322" t="str">
            <v>人次</v>
          </cell>
          <cell r="F4322">
            <v>26</v>
          </cell>
          <cell r="G4322">
            <v>26</v>
          </cell>
          <cell r="H4322">
            <v>26</v>
          </cell>
        </row>
        <row r="4323">
          <cell r="A4323">
            <v>34010001215</v>
          </cell>
          <cell r="B4323" t="str">
            <v>短波体腔治疗（≥3部位）</v>
          </cell>
        </row>
        <row r="4323">
          <cell r="E4323" t="str">
            <v>人次</v>
          </cell>
          <cell r="F4323">
            <v>26</v>
          </cell>
          <cell r="G4323">
            <v>26</v>
          </cell>
          <cell r="H4323">
            <v>26</v>
          </cell>
        </row>
        <row r="4324">
          <cell r="A4324">
            <v>34010001300</v>
          </cell>
          <cell r="B4324" t="str">
            <v>微波治疗</v>
          </cell>
        </row>
        <row r="4324">
          <cell r="E4324" t="str">
            <v>每部位</v>
          </cell>
          <cell r="F4324">
            <v>9</v>
          </cell>
          <cell r="G4324">
            <v>9</v>
          </cell>
          <cell r="H4324">
            <v>9</v>
          </cell>
        </row>
        <row r="4325">
          <cell r="A4325">
            <v>34010001301</v>
          </cell>
          <cell r="B4325" t="str">
            <v>分米波治疗</v>
          </cell>
        </row>
        <row r="4325">
          <cell r="E4325" t="str">
            <v>每部位</v>
          </cell>
          <cell r="F4325">
            <v>9</v>
          </cell>
          <cell r="G4325">
            <v>9</v>
          </cell>
          <cell r="H4325">
            <v>9</v>
          </cell>
        </row>
        <row r="4326">
          <cell r="A4326">
            <v>34010001302</v>
          </cell>
          <cell r="B4326" t="str">
            <v>厘米波治疗</v>
          </cell>
        </row>
        <row r="4326">
          <cell r="E4326" t="str">
            <v>每部位</v>
          </cell>
          <cell r="F4326">
            <v>9</v>
          </cell>
          <cell r="G4326">
            <v>9</v>
          </cell>
          <cell r="H4326">
            <v>9</v>
          </cell>
        </row>
        <row r="4327">
          <cell r="A4327">
            <v>34010001303</v>
          </cell>
          <cell r="B4327" t="str">
            <v>毫米波治疗</v>
          </cell>
        </row>
        <row r="4327">
          <cell r="E4327" t="str">
            <v>每部位</v>
          </cell>
          <cell r="F4327">
            <v>9</v>
          </cell>
          <cell r="G4327">
            <v>9</v>
          </cell>
          <cell r="H4327">
            <v>9</v>
          </cell>
        </row>
        <row r="4328">
          <cell r="A4328">
            <v>34010001304</v>
          </cell>
          <cell r="B4328" t="str">
            <v>微波组织凝固治疗</v>
          </cell>
        </row>
        <row r="4328">
          <cell r="E4328" t="str">
            <v>每部位</v>
          </cell>
          <cell r="F4328">
            <v>9</v>
          </cell>
          <cell r="G4328">
            <v>9</v>
          </cell>
          <cell r="H4328">
            <v>9</v>
          </cell>
        </row>
        <row r="4329">
          <cell r="A4329">
            <v>34010001305</v>
          </cell>
          <cell r="B4329" t="str">
            <v>微波体腔治疗</v>
          </cell>
        </row>
        <row r="4329">
          <cell r="E4329" t="str">
            <v>每部位</v>
          </cell>
          <cell r="F4329">
            <v>9</v>
          </cell>
          <cell r="G4329">
            <v>9</v>
          </cell>
          <cell r="H4329">
            <v>9</v>
          </cell>
        </row>
        <row r="4330">
          <cell r="A4330">
            <v>34010001306</v>
          </cell>
          <cell r="B4330" t="str">
            <v>微波治疗（≥3部位）</v>
          </cell>
        </row>
        <row r="4330">
          <cell r="E4330" t="str">
            <v>人次</v>
          </cell>
          <cell r="F4330">
            <v>26</v>
          </cell>
          <cell r="G4330">
            <v>26</v>
          </cell>
          <cell r="H4330">
            <v>26</v>
          </cell>
        </row>
        <row r="4331">
          <cell r="A4331">
            <v>34010001307</v>
          </cell>
          <cell r="B4331" t="str">
            <v>分米波治疗（≥3部位）</v>
          </cell>
        </row>
        <row r="4331">
          <cell r="E4331" t="str">
            <v>人次</v>
          </cell>
          <cell r="F4331">
            <v>26</v>
          </cell>
          <cell r="G4331">
            <v>26</v>
          </cell>
          <cell r="H4331">
            <v>26</v>
          </cell>
        </row>
        <row r="4332">
          <cell r="A4332">
            <v>34010001308</v>
          </cell>
          <cell r="B4332" t="str">
            <v>厘米波治疗（≥3部位）</v>
          </cell>
        </row>
        <row r="4332">
          <cell r="E4332" t="str">
            <v>人次</v>
          </cell>
          <cell r="F4332">
            <v>26</v>
          </cell>
          <cell r="G4332">
            <v>26</v>
          </cell>
          <cell r="H4332">
            <v>26</v>
          </cell>
        </row>
        <row r="4333">
          <cell r="A4333">
            <v>34010001309</v>
          </cell>
          <cell r="B4333" t="str">
            <v>毫米波治疗（≥3部位）</v>
          </cell>
        </row>
        <row r="4333">
          <cell r="E4333" t="str">
            <v>人次</v>
          </cell>
          <cell r="F4333">
            <v>26</v>
          </cell>
          <cell r="G4333">
            <v>26</v>
          </cell>
          <cell r="H4333">
            <v>26</v>
          </cell>
        </row>
        <row r="4334">
          <cell r="A4334">
            <v>34010001310</v>
          </cell>
          <cell r="B4334" t="str">
            <v>微波组织凝固治疗（≥3部位）</v>
          </cell>
        </row>
        <row r="4334">
          <cell r="E4334" t="str">
            <v>人次</v>
          </cell>
          <cell r="F4334">
            <v>26</v>
          </cell>
          <cell r="G4334">
            <v>26</v>
          </cell>
          <cell r="H4334">
            <v>26</v>
          </cell>
        </row>
        <row r="4335">
          <cell r="A4335">
            <v>34010001311</v>
          </cell>
          <cell r="B4335" t="str">
            <v>微波体腔治疗（≥3部位）</v>
          </cell>
        </row>
        <row r="4335">
          <cell r="E4335" t="str">
            <v>人次</v>
          </cell>
          <cell r="F4335">
            <v>26</v>
          </cell>
          <cell r="G4335">
            <v>26</v>
          </cell>
          <cell r="H4335">
            <v>26</v>
          </cell>
        </row>
        <row r="4336">
          <cell r="A4336">
            <v>34010001400</v>
          </cell>
          <cell r="B4336" t="str">
            <v>射频电疗</v>
          </cell>
        </row>
        <row r="4336">
          <cell r="E4336" t="str">
            <v>次</v>
          </cell>
          <cell r="F4336">
            <v>33</v>
          </cell>
          <cell r="G4336">
            <v>33</v>
          </cell>
          <cell r="H4336">
            <v>33</v>
          </cell>
        </row>
        <row r="4337">
          <cell r="A4337">
            <v>34010001401</v>
          </cell>
          <cell r="B4337" t="str">
            <v>射频电疗(大功率短波)</v>
          </cell>
        </row>
        <row r="4337">
          <cell r="E4337" t="str">
            <v>次</v>
          </cell>
          <cell r="F4337">
            <v>33</v>
          </cell>
          <cell r="G4337">
            <v>33</v>
          </cell>
          <cell r="H4337">
            <v>33</v>
          </cell>
        </row>
        <row r="4338">
          <cell r="A4338">
            <v>34010001402</v>
          </cell>
          <cell r="B4338" t="str">
            <v>射频电疗(分米波)</v>
          </cell>
        </row>
        <row r="4338">
          <cell r="E4338" t="str">
            <v>次</v>
          </cell>
          <cell r="F4338">
            <v>33</v>
          </cell>
          <cell r="G4338">
            <v>33</v>
          </cell>
          <cell r="H4338">
            <v>33</v>
          </cell>
        </row>
        <row r="4339">
          <cell r="A4339">
            <v>34010001403</v>
          </cell>
          <cell r="B4339" t="str">
            <v>射频电疗(厘米波)</v>
          </cell>
        </row>
        <row r="4339">
          <cell r="E4339" t="str">
            <v>次</v>
          </cell>
          <cell r="F4339">
            <v>33</v>
          </cell>
          <cell r="G4339">
            <v>33</v>
          </cell>
          <cell r="H4339">
            <v>33</v>
          </cell>
        </row>
        <row r="4340">
          <cell r="A4340">
            <v>34010001500</v>
          </cell>
          <cell r="B4340" t="str">
            <v>静电治疗(低压)</v>
          </cell>
        </row>
        <row r="4340">
          <cell r="E4340" t="str">
            <v>次</v>
          </cell>
          <cell r="F4340">
            <v>6</v>
          </cell>
          <cell r="G4340">
            <v>6</v>
          </cell>
          <cell r="H4340">
            <v>6</v>
          </cell>
          <cell r="I4340" t="str">
            <v>每次不少于20分钟</v>
          </cell>
        </row>
        <row r="4341">
          <cell r="A4341">
            <v>34010001501</v>
          </cell>
          <cell r="B4341" t="str">
            <v>静电治疗(高压)</v>
          </cell>
        </row>
        <row r="4341">
          <cell r="E4341" t="str">
            <v>次</v>
          </cell>
          <cell r="F4341">
            <v>6</v>
          </cell>
          <cell r="G4341">
            <v>6</v>
          </cell>
          <cell r="H4341">
            <v>6</v>
          </cell>
          <cell r="I4341" t="str">
            <v>每次不少于20分钟</v>
          </cell>
        </row>
        <row r="4342">
          <cell r="A4342">
            <v>34010001502</v>
          </cell>
          <cell r="B4342" t="str">
            <v>静电治疗(高电位)</v>
          </cell>
        </row>
        <row r="4342">
          <cell r="E4342" t="str">
            <v>次</v>
          </cell>
          <cell r="F4342">
            <v>6</v>
          </cell>
          <cell r="G4342">
            <v>6</v>
          </cell>
          <cell r="H4342">
            <v>6</v>
          </cell>
          <cell r="I4342" t="str">
            <v>每次不少于20分钟</v>
          </cell>
        </row>
        <row r="4343">
          <cell r="A4343">
            <v>34010001600</v>
          </cell>
          <cell r="B4343" t="str">
            <v>空气负离子治疗</v>
          </cell>
        </row>
        <row r="4343">
          <cell r="E4343" t="str">
            <v>次</v>
          </cell>
          <cell r="F4343">
            <v>2.5</v>
          </cell>
          <cell r="G4343">
            <v>2.5</v>
          </cell>
          <cell r="H4343">
            <v>2.5</v>
          </cell>
          <cell r="I4343" t="str">
            <v>每次不少于30分钟</v>
          </cell>
        </row>
        <row r="4344">
          <cell r="A4344">
            <v>34010001702</v>
          </cell>
          <cell r="B4344" t="str">
            <v>单纯超声波治疗</v>
          </cell>
        </row>
        <row r="4344">
          <cell r="E4344" t="str">
            <v>人次</v>
          </cell>
          <cell r="F4344">
            <v>66</v>
          </cell>
          <cell r="G4344">
            <v>66</v>
          </cell>
          <cell r="H4344">
            <v>66</v>
          </cell>
          <cell r="I4344" t="str">
            <v>每次治疗时间不少于30分钟</v>
          </cell>
        </row>
        <row r="4345">
          <cell r="A4345">
            <v>34010001703</v>
          </cell>
          <cell r="B4345" t="str">
            <v>超声药物透入治疗</v>
          </cell>
        </row>
        <row r="4345">
          <cell r="E4345" t="str">
            <v>人次</v>
          </cell>
          <cell r="F4345">
            <v>66</v>
          </cell>
          <cell r="G4345">
            <v>66</v>
          </cell>
          <cell r="H4345">
            <v>66</v>
          </cell>
          <cell r="I4345" t="str">
            <v>每次治疗时间不少于30分钟</v>
          </cell>
        </row>
        <row r="4346">
          <cell r="A4346">
            <v>34010001800</v>
          </cell>
          <cell r="B4346" t="str">
            <v>电子生物反馈疗法</v>
          </cell>
        </row>
        <row r="4346">
          <cell r="E4346" t="str">
            <v>次</v>
          </cell>
          <cell r="F4346">
            <v>17</v>
          </cell>
          <cell r="G4346">
            <v>17</v>
          </cell>
          <cell r="H4346">
            <v>17</v>
          </cell>
        </row>
        <row r="4347">
          <cell r="A4347">
            <v>34010001801</v>
          </cell>
          <cell r="B4347" t="str">
            <v>电子生物反馈疗法(肌电)</v>
          </cell>
        </row>
        <row r="4347">
          <cell r="E4347" t="str">
            <v>次</v>
          </cell>
          <cell r="F4347">
            <v>17</v>
          </cell>
          <cell r="G4347">
            <v>17</v>
          </cell>
          <cell r="H4347">
            <v>17</v>
          </cell>
        </row>
        <row r="4348">
          <cell r="A4348">
            <v>34010001802</v>
          </cell>
          <cell r="B4348" t="str">
            <v>电子生物反馈疗法(皮温)</v>
          </cell>
        </row>
        <row r="4348">
          <cell r="E4348" t="str">
            <v>次</v>
          </cell>
          <cell r="F4348">
            <v>17</v>
          </cell>
          <cell r="G4348">
            <v>17</v>
          </cell>
          <cell r="H4348">
            <v>17</v>
          </cell>
        </row>
        <row r="4349">
          <cell r="A4349">
            <v>34010001803</v>
          </cell>
          <cell r="B4349" t="str">
            <v>电子生物反馈疗法(皮电)</v>
          </cell>
        </row>
        <row r="4349">
          <cell r="E4349" t="str">
            <v>次</v>
          </cell>
          <cell r="F4349">
            <v>17</v>
          </cell>
          <cell r="G4349">
            <v>17</v>
          </cell>
          <cell r="H4349">
            <v>17</v>
          </cell>
        </row>
        <row r="4350">
          <cell r="A4350">
            <v>34010001804</v>
          </cell>
          <cell r="B4350" t="str">
            <v>电子生物反馈疗法(脑电)</v>
          </cell>
        </row>
        <row r="4350">
          <cell r="E4350" t="str">
            <v>次</v>
          </cell>
          <cell r="F4350">
            <v>17</v>
          </cell>
          <cell r="G4350">
            <v>17</v>
          </cell>
          <cell r="H4350">
            <v>17</v>
          </cell>
        </row>
        <row r="4351">
          <cell r="A4351">
            <v>34010001805</v>
          </cell>
          <cell r="B4351" t="str">
            <v>电子生物反馈疗法(心率)</v>
          </cell>
        </row>
        <row r="4351">
          <cell r="E4351" t="str">
            <v>次</v>
          </cell>
          <cell r="F4351">
            <v>17</v>
          </cell>
          <cell r="G4351">
            <v>17</v>
          </cell>
          <cell r="H4351">
            <v>17</v>
          </cell>
        </row>
        <row r="4352">
          <cell r="A4352">
            <v>34010001806</v>
          </cell>
          <cell r="B4352" t="str">
            <v>生物信息疗法</v>
          </cell>
        </row>
        <row r="4352">
          <cell r="E4352" t="str">
            <v>次</v>
          </cell>
          <cell r="F4352">
            <v>17</v>
          </cell>
          <cell r="G4352">
            <v>17</v>
          </cell>
          <cell r="H4352">
            <v>17</v>
          </cell>
        </row>
        <row r="4353">
          <cell r="A4353">
            <v>34010001900</v>
          </cell>
          <cell r="B4353" t="str">
            <v>磁疗</v>
          </cell>
          <cell r="C4353" t="str">
            <v>指脉冲式、交变等，低频磁、高频磁及热点磁、强磁场刺激、热磁振</v>
          </cell>
        </row>
        <row r="4353">
          <cell r="E4353" t="str">
            <v>次</v>
          </cell>
          <cell r="F4353">
            <v>6</v>
          </cell>
          <cell r="G4353">
            <v>6</v>
          </cell>
          <cell r="H4353">
            <v>6</v>
          </cell>
          <cell r="I4353" t="str">
            <v>每次不少于20分钟</v>
          </cell>
        </row>
        <row r="4354">
          <cell r="A4354">
            <v>34010002000</v>
          </cell>
          <cell r="B4354" t="str">
            <v>水疗</v>
          </cell>
          <cell r="C4354" t="str">
            <v>指药物浸浴、气泡浴、哈伯特槽浴(8字槽)、旋涡浴</v>
          </cell>
        </row>
        <row r="4354">
          <cell r="E4354" t="str">
            <v>次</v>
          </cell>
          <cell r="F4354">
            <v>17</v>
          </cell>
          <cell r="G4354">
            <v>17</v>
          </cell>
          <cell r="H4354">
            <v>17</v>
          </cell>
          <cell r="I4354" t="str">
            <v>每次不少于20分钟</v>
          </cell>
        </row>
        <row r="4355">
          <cell r="A4355">
            <v>34010002100</v>
          </cell>
          <cell r="B4355" t="str">
            <v>蜡疗</v>
          </cell>
          <cell r="C4355" t="str">
            <v>指浸蜡、刷蜡、蜡敷</v>
          </cell>
        </row>
        <row r="4355">
          <cell r="E4355" t="str">
            <v>每部位</v>
          </cell>
          <cell r="F4355">
            <v>8</v>
          </cell>
          <cell r="G4355">
            <v>8</v>
          </cell>
          <cell r="H4355">
            <v>8</v>
          </cell>
        </row>
        <row r="4356">
          <cell r="A4356">
            <v>34010002101</v>
          </cell>
          <cell r="B4356" t="str">
            <v>蜡疗（≥3部位）</v>
          </cell>
          <cell r="C4356" t="str">
            <v>指浸蜡、刷蜡、蜡敷</v>
          </cell>
        </row>
        <row r="4356">
          <cell r="E4356" t="str">
            <v>人次</v>
          </cell>
          <cell r="F4356">
            <v>22</v>
          </cell>
          <cell r="G4356">
            <v>22</v>
          </cell>
          <cell r="H4356">
            <v>22</v>
          </cell>
        </row>
        <row r="4357">
          <cell r="A4357">
            <v>34010002200</v>
          </cell>
          <cell r="B4357" t="str">
            <v>泥疗</v>
          </cell>
          <cell r="C4357" t="str">
            <v>含电泥疗、泥敷</v>
          </cell>
        </row>
        <row r="4357">
          <cell r="E4357" t="str">
            <v>每部位</v>
          </cell>
          <cell r="F4357">
            <v>13</v>
          </cell>
          <cell r="G4357">
            <v>13</v>
          </cell>
          <cell r="H4357">
            <v>13</v>
          </cell>
        </row>
        <row r="4358">
          <cell r="A4358">
            <v>34010002202</v>
          </cell>
          <cell r="B4358" t="str">
            <v>全身泥疗</v>
          </cell>
          <cell r="C4358" t="str">
            <v>含电泥疗、泥敷</v>
          </cell>
        </row>
        <row r="4358">
          <cell r="E4358" t="str">
            <v>次</v>
          </cell>
          <cell r="F4358">
            <v>55</v>
          </cell>
          <cell r="G4358">
            <v>55</v>
          </cell>
          <cell r="H4358">
            <v>55</v>
          </cell>
        </row>
        <row r="4359">
          <cell r="A4359">
            <v>34010002203</v>
          </cell>
          <cell r="B4359" t="str">
            <v>泥疗（≥3部位）</v>
          </cell>
          <cell r="C4359" t="str">
            <v>含电泥疗、泥敷</v>
          </cell>
        </row>
        <row r="4359">
          <cell r="E4359" t="str">
            <v>人次</v>
          </cell>
          <cell r="F4359">
            <v>40</v>
          </cell>
          <cell r="G4359">
            <v>40</v>
          </cell>
          <cell r="H4359">
            <v>40</v>
          </cell>
        </row>
        <row r="4360">
          <cell r="A4360">
            <v>34010002300</v>
          </cell>
          <cell r="B4360" t="str">
            <v>牵引（土法牵引）</v>
          </cell>
        </row>
        <row r="4360">
          <cell r="E4360" t="str">
            <v>人次</v>
          </cell>
          <cell r="F4360">
            <v>17</v>
          </cell>
          <cell r="G4360">
            <v>17</v>
          </cell>
          <cell r="H4360">
            <v>17</v>
          </cell>
        </row>
        <row r="4361">
          <cell r="A4361">
            <v>34010002301</v>
          </cell>
          <cell r="B4361" t="str">
            <v>牵引(颈牵引)</v>
          </cell>
        </row>
        <row r="4361">
          <cell r="E4361" t="str">
            <v>人次</v>
          </cell>
          <cell r="F4361">
            <v>17</v>
          </cell>
          <cell r="G4361">
            <v>17</v>
          </cell>
          <cell r="H4361">
            <v>17</v>
          </cell>
        </row>
        <row r="4362">
          <cell r="A4362">
            <v>34010002302</v>
          </cell>
          <cell r="B4362" t="str">
            <v>牵引(腰椎牵引)</v>
          </cell>
        </row>
        <row r="4362">
          <cell r="E4362" t="str">
            <v>人次</v>
          </cell>
          <cell r="F4362">
            <v>17</v>
          </cell>
          <cell r="G4362">
            <v>17</v>
          </cell>
          <cell r="H4362">
            <v>17</v>
          </cell>
        </row>
        <row r="4363">
          <cell r="A4363">
            <v>34010002303</v>
          </cell>
          <cell r="B4363" t="str">
            <v>牵引(电动牵引)</v>
          </cell>
        </row>
        <row r="4363">
          <cell r="E4363" t="str">
            <v>人次</v>
          </cell>
          <cell r="F4363">
            <v>17</v>
          </cell>
          <cell r="G4363">
            <v>17</v>
          </cell>
          <cell r="H4363">
            <v>17</v>
          </cell>
        </row>
        <row r="4364">
          <cell r="A4364">
            <v>34010002304</v>
          </cell>
          <cell r="B4364" t="str">
            <v>悬吊治疗</v>
          </cell>
        </row>
        <row r="4364">
          <cell r="E4364" t="str">
            <v>人次</v>
          </cell>
          <cell r="F4364">
            <v>13</v>
          </cell>
          <cell r="G4364">
            <v>13</v>
          </cell>
          <cell r="H4364">
            <v>13</v>
          </cell>
        </row>
        <row r="4365">
          <cell r="A4365">
            <v>34010002305</v>
          </cell>
          <cell r="B4365" t="str">
            <v>脊柱矫正治疗</v>
          </cell>
        </row>
        <row r="4365">
          <cell r="E4365" t="str">
            <v>人次</v>
          </cell>
          <cell r="F4365">
            <v>13</v>
          </cell>
          <cell r="G4365">
            <v>13</v>
          </cell>
          <cell r="H4365">
            <v>13</v>
          </cell>
        </row>
        <row r="4366">
          <cell r="A4366">
            <v>34010002400</v>
          </cell>
          <cell r="B4366" t="str">
            <v>气压治疗(肢体气压治疗)</v>
          </cell>
        </row>
        <row r="4366">
          <cell r="E4366" t="str">
            <v>每部位</v>
          </cell>
          <cell r="F4366">
            <v>8</v>
          </cell>
          <cell r="G4366">
            <v>8</v>
          </cell>
          <cell r="H4366">
            <v>8</v>
          </cell>
        </row>
        <row r="4367">
          <cell r="A4367">
            <v>34010002401</v>
          </cell>
          <cell r="B4367" t="str">
            <v>气压治疗(肢体正负压治疗)</v>
          </cell>
        </row>
        <row r="4367">
          <cell r="E4367" t="str">
            <v>每部位</v>
          </cell>
          <cell r="F4367">
            <v>8</v>
          </cell>
          <cell r="G4367">
            <v>8</v>
          </cell>
          <cell r="H4367">
            <v>8</v>
          </cell>
        </row>
        <row r="4368">
          <cell r="A4368">
            <v>34010002402</v>
          </cell>
          <cell r="B4368" t="str">
            <v>气压治疗(肢体气压治疗)（≥3部位）</v>
          </cell>
        </row>
        <row r="4368">
          <cell r="E4368" t="str">
            <v>人次</v>
          </cell>
          <cell r="F4368">
            <v>17</v>
          </cell>
          <cell r="G4368">
            <v>17</v>
          </cell>
          <cell r="H4368">
            <v>17</v>
          </cell>
        </row>
        <row r="4369">
          <cell r="A4369">
            <v>34010002403</v>
          </cell>
          <cell r="B4369" t="str">
            <v>气压治疗(肢体正负压治疗)（≥3部位）</v>
          </cell>
        </row>
        <row r="4369">
          <cell r="E4369" t="str">
            <v>人次</v>
          </cell>
          <cell r="F4369">
            <v>17</v>
          </cell>
          <cell r="G4369">
            <v>17</v>
          </cell>
          <cell r="H4369">
            <v>17</v>
          </cell>
        </row>
        <row r="4370">
          <cell r="A4370">
            <v>34010002500</v>
          </cell>
          <cell r="B4370" t="str">
            <v>冷疗</v>
          </cell>
        </row>
        <row r="4370">
          <cell r="E4370" t="str">
            <v>每部位</v>
          </cell>
          <cell r="F4370">
            <v>8</v>
          </cell>
          <cell r="G4370">
            <v>8</v>
          </cell>
          <cell r="H4370">
            <v>8</v>
          </cell>
        </row>
        <row r="4371">
          <cell r="A4371">
            <v>34010002501</v>
          </cell>
          <cell r="B4371" t="str">
            <v>冷喷治疗</v>
          </cell>
        </row>
        <row r="4371">
          <cell r="E4371" t="str">
            <v>每部位</v>
          </cell>
          <cell r="F4371">
            <v>8</v>
          </cell>
          <cell r="G4371">
            <v>8</v>
          </cell>
          <cell r="H4371">
            <v>8</v>
          </cell>
        </row>
        <row r="4372">
          <cell r="A4372">
            <v>34010002502</v>
          </cell>
          <cell r="B4372" t="str">
            <v>热喷治疗</v>
          </cell>
        </row>
        <row r="4372">
          <cell r="E4372" t="str">
            <v>每部位</v>
          </cell>
          <cell r="F4372">
            <v>8</v>
          </cell>
          <cell r="G4372">
            <v>8</v>
          </cell>
          <cell r="H4372">
            <v>8</v>
          </cell>
        </row>
        <row r="4373">
          <cell r="A4373">
            <v>34010002503</v>
          </cell>
          <cell r="B4373" t="str">
            <v>冷疗（≥3部位）</v>
          </cell>
        </row>
        <row r="4373">
          <cell r="E4373" t="str">
            <v>人次</v>
          </cell>
          <cell r="F4373">
            <v>22</v>
          </cell>
          <cell r="G4373">
            <v>22</v>
          </cell>
          <cell r="H4373">
            <v>22</v>
          </cell>
        </row>
        <row r="4374">
          <cell r="A4374">
            <v>34010002504</v>
          </cell>
          <cell r="B4374" t="str">
            <v>冷喷治疗（≥3部位）</v>
          </cell>
        </row>
        <row r="4374">
          <cell r="E4374" t="str">
            <v>人次</v>
          </cell>
          <cell r="F4374">
            <v>22</v>
          </cell>
          <cell r="G4374">
            <v>22</v>
          </cell>
          <cell r="H4374">
            <v>22</v>
          </cell>
        </row>
        <row r="4375">
          <cell r="A4375">
            <v>34010002505</v>
          </cell>
          <cell r="B4375" t="str">
            <v>热喷治疗（≥3部位）</v>
          </cell>
        </row>
        <row r="4375">
          <cell r="E4375" t="str">
            <v>人次</v>
          </cell>
          <cell r="F4375">
            <v>22</v>
          </cell>
          <cell r="G4375">
            <v>22</v>
          </cell>
          <cell r="H4375">
            <v>22</v>
          </cell>
        </row>
        <row r="4376">
          <cell r="A4376">
            <v>34010002600</v>
          </cell>
          <cell r="B4376" t="str">
            <v>电按摩</v>
          </cell>
          <cell r="C4376" t="str">
            <v>指电动按摩、电热按摩、局部电按摩</v>
          </cell>
        </row>
        <row r="4376">
          <cell r="E4376" t="str">
            <v>次</v>
          </cell>
          <cell r="F4376">
            <v>6</v>
          </cell>
          <cell r="G4376">
            <v>6</v>
          </cell>
          <cell r="H4376">
            <v>6</v>
          </cell>
        </row>
        <row r="4377">
          <cell r="A4377">
            <v>34010002700</v>
          </cell>
          <cell r="B4377" t="str">
            <v>场效应治疗</v>
          </cell>
        </row>
        <row r="4377">
          <cell r="E4377" t="str">
            <v>每部位</v>
          </cell>
          <cell r="F4377">
            <v>3.5</v>
          </cell>
          <cell r="G4377">
            <v>3.5</v>
          </cell>
          <cell r="H4377">
            <v>3.5</v>
          </cell>
        </row>
        <row r="4378">
          <cell r="A4378">
            <v>34010002701</v>
          </cell>
          <cell r="B4378" t="str">
            <v>场效应治疗（≥3部位）</v>
          </cell>
        </row>
        <row r="4378">
          <cell r="E4378" t="str">
            <v>人次</v>
          </cell>
          <cell r="F4378">
            <v>10</v>
          </cell>
          <cell r="G4378">
            <v>10</v>
          </cell>
          <cell r="H4378">
            <v>10</v>
          </cell>
        </row>
        <row r="4379">
          <cell r="A4379">
            <v>34010002800</v>
          </cell>
          <cell r="B4379" t="str">
            <v>体外冲击波治疗</v>
          </cell>
          <cell r="C4379" t="str">
            <v>通过物理学机制由介质传导，将气动产生的脉冲声波转换成精确的冲击波，对疼痛部位的组织进行松解修复。不含超声引导、影像学引导。适应症：慢性软组织损伤性疾病和骨组织疾病</v>
          </cell>
        </row>
        <row r="4379">
          <cell r="E4379" t="str">
            <v>人次</v>
          </cell>
          <cell r="F4379">
            <v>220</v>
          </cell>
          <cell r="G4379">
            <v>220</v>
          </cell>
          <cell r="H4379">
            <v>220</v>
          </cell>
          <cell r="I4379" t="str">
            <v>一个疗程不超过5次</v>
          </cell>
        </row>
        <row r="4380">
          <cell r="A4380">
            <v>3402</v>
          </cell>
          <cell r="B4380" t="str">
            <v>2．康复</v>
          </cell>
        </row>
        <row r="4381">
          <cell r="A4381">
            <v>34020000100</v>
          </cell>
          <cell r="B4381" t="str">
            <v>徒手平衡功能检查</v>
          </cell>
        </row>
        <row r="4381">
          <cell r="E4381" t="str">
            <v>次</v>
          </cell>
          <cell r="F4381">
            <v>22</v>
          </cell>
          <cell r="G4381">
            <v>22</v>
          </cell>
          <cell r="H4381">
            <v>22</v>
          </cell>
        </row>
        <row r="4382">
          <cell r="A4382">
            <v>34020000200</v>
          </cell>
          <cell r="B4382" t="str">
            <v>仪器平衡功能评定</v>
          </cell>
        </row>
        <row r="4382">
          <cell r="E4382" t="str">
            <v>次</v>
          </cell>
          <cell r="F4382">
            <v>33</v>
          </cell>
          <cell r="G4382">
            <v>33</v>
          </cell>
          <cell r="H4382">
            <v>33</v>
          </cell>
        </row>
        <row r="4383">
          <cell r="A4383">
            <v>34020000300</v>
          </cell>
          <cell r="B4383" t="str">
            <v>日常生活能力评定</v>
          </cell>
        </row>
        <row r="4383">
          <cell r="E4383" t="str">
            <v>次</v>
          </cell>
          <cell r="F4383">
            <v>28</v>
          </cell>
          <cell r="G4383">
            <v>28</v>
          </cell>
          <cell r="H4383">
            <v>28</v>
          </cell>
        </row>
        <row r="4384">
          <cell r="A4384">
            <v>34020000400</v>
          </cell>
          <cell r="B4384" t="str">
            <v>等速肌力测定</v>
          </cell>
        </row>
        <row r="4384">
          <cell r="E4384" t="str">
            <v>每关节</v>
          </cell>
          <cell r="F4384">
            <v>22</v>
          </cell>
          <cell r="G4384">
            <v>22</v>
          </cell>
          <cell r="H4384">
            <v>22</v>
          </cell>
        </row>
        <row r="4385">
          <cell r="A4385">
            <v>34020000500</v>
          </cell>
          <cell r="B4385" t="str">
            <v>手功能评定</v>
          </cell>
        </row>
        <row r="4385">
          <cell r="E4385" t="str">
            <v>次</v>
          </cell>
          <cell r="F4385">
            <v>22</v>
          </cell>
          <cell r="G4385">
            <v>22</v>
          </cell>
          <cell r="H4385">
            <v>22</v>
          </cell>
        </row>
        <row r="4386">
          <cell r="A4386">
            <v>34020000600</v>
          </cell>
          <cell r="B4386" t="str">
            <v>疲劳度测定</v>
          </cell>
        </row>
        <row r="4386">
          <cell r="E4386" t="str">
            <v>次</v>
          </cell>
          <cell r="F4386">
            <v>22</v>
          </cell>
          <cell r="G4386">
            <v>22</v>
          </cell>
          <cell r="H4386">
            <v>22</v>
          </cell>
        </row>
        <row r="4387">
          <cell r="A4387">
            <v>34020000700</v>
          </cell>
          <cell r="B4387" t="str">
            <v>步态分析检查</v>
          </cell>
        </row>
        <row r="4387">
          <cell r="E4387" t="str">
            <v>次</v>
          </cell>
          <cell r="F4387">
            <v>28</v>
          </cell>
          <cell r="G4387">
            <v>28</v>
          </cell>
          <cell r="H4387">
            <v>28</v>
          </cell>
        </row>
        <row r="4388">
          <cell r="A4388">
            <v>34020000701</v>
          </cell>
          <cell r="B4388" t="str">
            <v>足底压力分析检查</v>
          </cell>
        </row>
        <row r="4388">
          <cell r="E4388" t="str">
            <v>次</v>
          </cell>
          <cell r="F4388">
            <v>28</v>
          </cell>
          <cell r="G4388">
            <v>28</v>
          </cell>
          <cell r="H4388">
            <v>28</v>
          </cell>
        </row>
        <row r="4389">
          <cell r="A4389">
            <v>34020000800</v>
          </cell>
          <cell r="B4389" t="str">
            <v>言语能力评定(一般失语症检查)</v>
          </cell>
        </row>
        <row r="4389">
          <cell r="E4389" t="str">
            <v>次</v>
          </cell>
          <cell r="F4389">
            <v>22</v>
          </cell>
          <cell r="G4389">
            <v>22</v>
          </cell>
          <cell r="H4389">
            <v>22</v>
          </cell>
        </row>
        <row r="4390">
          <cell r="A4390">
            <v>34020000801</v>
          </cell>
          <cell r="B4390" t="str">
            <v>言语能力评定(构音障碍检查)</v>
          </cell>
        </row>
        <row r="4390">
          <cell r="E4390" t="str">
            <v>次</v>
          </cell>
          <cell r="F4390">
            <v>22</v>
          </cell>
          <cell r="G4390">
            <v>22</v>
          </cell>
          <cell r="H4390">
            <v>22</v>
          </cell>
        </row>
        <row r="4391">
          <cell r="A4391">
            <v>34020000802</v>
          </cell>
          <cell r="B4391" t="str">
            <v>言语能力评定(言语失用检查)</v>
          </cell>
        </row>
        <row r="4391">
          <cell r="E4391" t="str">
            <v>次</v>
          </cell>
          <cell r="F4391">
            <v>22</v>
          </cell>
          <cell r="G4391">
            <v>22</v>
          </cell>
          <cell r="H4391">
            <v>22</v>
          </cell>
        </row>
        <row r="4392">
          <cell r="A4392">
            <v>34020000900</v>
          </cell>
          <cell r="B4392" t="str">
            <v>失语症检查</v>
          </cell>
        </row>
        <row r="4392">
          <cell r="E4392" t="str">
            <v>次</v>
          </cell>
          <cell r="F4392">
            <v>22</v>
          </cell>
          <cell r="G4392">
            <v>22</v>
          </cell>
          <cell r="H4392">
            <v>22</v>
          </cell>
        </row>
        <row r="4393">
          <cell r="A4393">
            <v>34020001000</v>
          </cell>
          <cell r="B4393" t="str">
            <v>口吃检查</v>
          </cell>
        </row>
        <row r="4393">
          <cell r="E4393" t="str">
            <v>次</v>
          </cell>
          <cell r="F4393">
            <v>22</v>
          </cell>
          <cell r="G4393">
            <v>22</v>
          </cell>
          <cell r="H4393">
            <v>22</v>
          </cell>
        </row>
        <row r="4394">
          <cell r="A4394">
            <v>34020001100</v>
          </cell>
          <cell r="B4394" t="str">
            <v>吞咽功能障碍评定</v>
          </cell>
        </row>
        <row r="4394">
          <cell r="E4394" t="str">
            <v>次</v>
          </cell>
          <cell r="F4394">
            <v>28</v>
          </cell>
          <cell r="G4394">
            <v>28</v>
          </cell>
          <cell r="H4394">
            <v>28</v>
          </cell>
        </row>
        <row r="4395">
          <cell r="A4395">
            <v>34020001200</v>
          </cell>
          <cell r="B4395" t="str">
            <v>认知知觉功能检查</v>
          </cell>
        </row>
        <row r="4395">
          <cell r="E4395" t="str">
            <v>次</v>
          </cell>
          <cell r="F4395">
            <v>28</v>
          </cell>
          <cell r="G4395">
            <v>28</v>
          </cell>
          <cell r="H4395">
            <v>28</v>
          </cell>
        </row>
        <row r="4396">
          <cell r="A4396">
            <v>34020001201</v>
          </cell>
          <cell r="B4396" t="str">
            <v>计算定向思维推理检查</v>
          </cell>
        </row>
        <row r="4396">
          <cell r="E4396" t="str">
            <v>次</v>
          </cell>
          <cell r="F4396">
            <v>22</v>
          </cell>
          <cell r="G4396">
            <v>22</v>
          </cell>
          <cell r="H4396">
            <v>22</v>
          </cell>
        </row>
        <row r="4397">
          <cell r="A4397">
            <v>34020001300</v>
          </cell>
          <cell r="B4397" t="str">
            <v>记忆力评定</v>
          </cell>
        </row>
        <row r="4397">
          <cell r="E4397" t="str">
            <v>次</v>
          </cell>
          <cell r="F4397">
            <v>22</v>
          </cell>
          <cell r="G4397">
            <v>22</v>
          </cell>
          <cell r="H4397">
            <v>22</v>
          </cell>
        </row>
        <row r="4398">
          <cell r="A4398">
            <v>34020001301</v>
          </cell>
          <cell r="B4398" t="str">
            <v>成人记忆成套测试</v>
          </cell>
        </row>
        <row r="4398">
          <cell r="E4398" t="str">
            <v>次</v>
          </cell>
          <cell r="F4398">
            <v>22</v>
          </cell>
          <cell r="G4398">
            <v>22</v>
          </cell>
          <cell r="H4398">
            <v>22</v>
          </cell>
        </row>
        <row r="4399">
          <cell r="A4399">
            <v>34020001400</v>
          </cell>
          <cell r="B4399" t="str">
            <v>失认失用评定</v>
          </cell>
        </row>
        <row r="4399">
          <cell r="E4399" t="str">
            <v>次</v>
          </cell>
          <cell r="F4399">
            <v>22</v>
          </cell>
          <cell r="G4399">
            <v>22</v>
          </cell>
          <cell r="H4399">
            <v>22</v>
          </cell>
        </row>
        <row r="4400">
          <cell r="A4400">
            <v>34020001500</v>
          </cell>
          <cell r="B4400" t="str">
            <v>职业能力评定</v>
          </cell>
        </row>
        <row r="4400">
          <cell r="E4400" t="str">
            <v>次</v>
          </cell>
          <cell r="F4400">
            <v>22</v>
          </cell>
          <cell r="G4400">
            <v>22</v>
          </cell>
          <cell r="H4400">
            <v>22</v>
          </cell>
        </row>
        <row r="4401">
          <cell r="A4401">
            <v>34020001600</v>
          </cell>
          <cell r="B4401" t="str">
            <v>记忆广度检查</v>
          </cell>
        </row>
        <row r="4401">
          <cell r="E4401" t="str">
            <v>次</v>
          </cell>
          <cell r="F4401">
            <v>22</v>
          </cell>
          <cell r="G4401">
            <v>22</v>
          </cell>
          <cell r="H4401">
            <v>22</v>
          </cell>
        </row>
        <row r="4402">
          <cell r="A4402">
            <v>34020001700</v>
          </cell>
          <cell r="B4402" t="str">
            <v>心功能康复评定</v>
          </cell>
        </row>
        <row r="4402">
          <cell r="E4402" t="str">
            <v>次</v>
          </cell>
          <cell r="F4402">
            <v>44</v>
          </cell>
          <cell r="G4402">
            <v>44</v>
          </cell>
          <cell r="H4402">
            <v>44</v>
          </cell>
        </row>
        <row r="4403">
          <cell r="A4403">
            <v>34020001800</v>
          </cell>
          <cell r="B4403" t="str">
            <v>肺功能康复评定</v>
          </cell>
        </row>
        <row r="4403">
          <cell r="E4403" t="str">
            <v>次</v>
          </cell>
          <cell r="F4403">
            <v>57</v>
          </cell>
          <cell r="G4403">
            <v>57</v>
          </cell>
          <cell r="H4403">
            <v>57</v>
          </cell>
        </row>
        <row r="4404">
          <cell r="A4404">
            <v>34020001900</v>
          </cell>
          <cell r="B4404" t="str">
            <v>人体残伤测定</v>
          </cell>
        </row>
        <row r="4404">
          <cell r="D4404" t="str">
            <v> </v>
          </cell>
          <cell r="E4404" t="str">
            <v>次</v>
          </cell>
          <cell r="F4404">
            <v>43</v>
          </cell>
          <cell r="G4404">
            <v>43</v>
          </cell>
          <cell r="H4404">
            <v>43</v>
          </cell>
        </row>
        <row r="4405">
          <cell r="A4405">
            <v>34020002000</v>
          </cell>
          <cell r="B4405" t="str">
            <v>运动疗法</v>
          </cell>
          <cell r="C4405" t="str">
            <v>含全身肌力训练、各关节活动度训练、徒手体操、器械训练、步态平衡功能训练、呼吸训练等</v>
          </cell>
        </row>
        <row r="4405">
          <cell r="E4405" t="str">
            <v>次</v>
          </cell>
          <cell r="F4405">
            <v>66</v>
          </cell>
          <cell r="G4405">
            <v>66</v>
          </cell>
          <cell r="H4405">
            <v>66</v>
          </cell>
          <cell r="I4405" t="str">
            <v>每次不少于30分钟</v>
          </cell>
        </row>
        <row r="4406">
          <cell r="A4406">
            <v>34020002100</v>
          </cell>
          <cell r="B4406" t="str">
            <v>减重支持系统训练</v>
          </cell>
        </row>
        <row r="4406">
          <cell r="E4406" t="str">
            <v>次</v>
          </cell>
          <cell r="F4406">
            <v>33</v>
          </cell>
          <cell r="G4406">
            <v>33</v>
          </cell>
          <cell r="H4406">
            <v>33</v>
          </cell>
          <cell r="I4406" t="str">
            <v>每次不少于40分钟</v>
          </cell>
        </row>
        <row r="4407">
          <cell r="A4407">
            <v>34020002200</v>
          </cell>
          <cell r="B4407" t="str">
            <v>轮椅功能训练</v>
          </cell>
        </row>
        <row r="4407">
          <cell r="E4407" t="str">
            <v>次</v>
          </cell>
          <cell r="F4407">
            <v>33</v>
          </cell>
          <cell r="G4407">
            <v>33</v>
          </cell>
          <cell r="H4407">
            <v>33</v>
          </cell>
          <cell r="I4407" t="str">
            <v>每次不少于45分钟</v>
          </cell>
        </row>
        <row r="4408">
          <cell r="A4408">
            <v>34020002300</v>
          </cell>
          <cell r="B4408" t="str">
            <v>电动起立床训练</v>
          </cell>
        </row>
        <row r="4408">
          <cell r="E4408" t="str">
            <v>次</v>
          </cell>
          <cell r="F4408">
            <v>26</v>
          </cell>
          <cell r="G4408">
            <v>26</v>
          </cell>
          <cell r="H4408">
            <v>26</v>
          </cell>
          <cell r="I4408" t="str">
            <v>每次不少于20分钟</v>
          </cell>
        </row>
        <row r="4409">
          <cell r="A4409">
            <v>34020002400</v>
          </cell>
          <cell r="B4409" t="str">
            <v>平衡功能训练</v>
          </cell>
        </row>
        <row r="4409">
          <cell r="E4409" t="str">
            <v>次</v>
          </cell>
          <cell r="F4409">
            <v>22</v>
          </cell>
          <cell r="G4409">
            <v>22</v>
          </cell>
          <cell r="H4409">
            <v>22</v>
          </cell>
        </row>
        <row r="4410">
          <cell r="A4410">
            <v>34020002500</v>
          </cell>
          <cell r="B4410" t="str">
            <v>手功能训练</v>
          </cell>
        </row>
        <row r="4410">
          <cell r="D4410" t="str">
            <v>支具</v>
          </cell>
          <cell r="E4410" t="str">
            <v>次</v>
          </cell>
          <cell r="F4410">
            <v>22</v>
          </cell>
          <cell r="G4410">
            <v>22</v>
          </cell>
          <cell r="H4410">
            <v>22</v>
          </cell>
        </row>
        <row r="4411">
          <cell r="A4411">
            <v>34020002600</v>
          </cell>
          <cell r="B4411" t="str">
            <v>关节松动训练(小关节(指关节))</v>
          </cell>
        </row>
        <row r="4411">
          <cell r="E4411" t="str">
            <v>次</v>
          </cell>
          <cell r="F4411">
            <v>33</v>
          </cell>
          <cell r="G4411">
            <v>33</v>
          </cell>
          <cell r="H4411">
            <v>33</v>
          </cell>
        </row>
        <row r="4412">
          <cell r="A4412">
            <v>34020002601</v>
          </cell>
          <cell r="B4412" t="str">
            <v>关节松动训练(大关节)</v>
          </cell>
        </row>
        <row r="4412">
          <cell r="E4412" t="str">
            <v>次</v>
          </cell>
          <cell r="F4412">
            <v>33</v>
          </cell>
          <cell r="G4412">
            <v>33</v>
          </cell>
          <cell r="H4412">
            <v>33</v>
          </cell>
        </row>
        <row r="4413">
          <cell r="A4413">
            <v>34020002700</v>
          </cell>
          <cell r="B4413" t="str">
            <v>有氧训练</v>
          </cell>
        </row>
        <row r="4413">
          <cell r="D4413" t="str">
            <v>氧气</v>
          </cell>
          <cell r="E4413" t="str">
            <v>次</v>
          </cell>
          <cell r="F4413">
            <v>33</v>
          </cell>
          <cell r="G4413">
            <v>33</v>
          </cell>
          <cell r="H4413">
            <v>33</v>
          </cell>
        </row>
        <row r="4414">
          <cell r="A4414">
            <v>34020002800</v>
          </cell>
          <cell r="B4414" t="str">
            <v>文体训练</v>
          </cell>
        </row>
        <row r="4414">
          <cell r="E4414" t="str">
            <v>次</v>
          </cell>
          <cell r="F4414">
            <v>22</v>
          </cell>
          <cell r="G4414">
            <v>22</v>
          </cell>
          <cell r="H4414">
            <v>22</v>
          </cell>
          <cell r="I4414" t="str">
            <v>每次不少于45分钟</v>
          </cell>
        </row>
        <row r="4415">
          <cell r="A4415">
            <v>34020002900</v>
          </cell>
          <cell r="B4415" t="str">
            <v>引导式教育训练</v>
          </cell>
        </row>
        <row r="4415">
          <cell r="E4415" t="str">
            <v>次</v>
          </cell>
          <cell r="F4415">
            <v>33</v>
          </cell>
          <cell r="G4415">
            <v>33</v>
          </cell>
          <cell r="H4415">
            <v>33</v>
          </cell>
        </row>
        <row r="4416">
          <cell r="A4416">
            <v>34020003000</v>
          </cell>
          <cell r="B4416" t="str">
            <v>等速肌力训练</v>
          </cell>
        </row>
        <row r="4416">
          <cell r="E4416" t="str">
            <v>次</v>
          </cell>
          <cell r="F4416">
            <v>33</v>
          </cell>
          <cell r="G4416">
            <v>33</v>
          </cell>
          <cell r="H4416">
            <v>33</v>
          </cell>
        </row>
        <row r="4417">
          <cell r="A4417">
            <v>34020003100</v>
          </cell>
          <cell r="B4417" t="str">
            <v>作业疗法</v>
          </cell>
          <cell r="C4417" t="str">
            <v>含日常生活动作训练</v>
          </cell>
          <cell r="D4417" t="str">
            <v>自助具</v>
          </cell>
          <cell r="E4417" t="str">
            <v>次</v>
          </cell>
          <cell r="F4417">
            <v>40</v>
          </cell>
          <cell r="G4417">
            <v>40</v>
          </cell>
          <cell r="H4417">
            <v>40</v>
          </cell>
          <cell r="I4417" t="str">
            <v>每次不少于20分钟</v>
          </cell>
        </row>
        <row r="4418">
          <cell r="A4418">
            <v>34020003200</v>
          </cell>
          <cell r="B4418" t="str">
            <v>职业功能训练</v>
          </cell>
        </row>
        <row r="4418">
          <cell r="E4418" t="str">
            <v>次</v>
          </cell>
          <cell r="F4418">
            <v>33</v>
          </cell>
          <cell r="G4418">
            <v>33</v>
          </cell>
          <cell r="H4418">
            <v>33</v>
          </cell>
          <cell r="I4418" t="str">
            <v>每次不少于45分钟</v>
          </cell>
        </row>
        <row r="4419">
          <cell r="A4419">
            <v>34020003300</v>
          </cell>
          <cell r="B4419" t="str">
            <v>口吃训练</v>
          </cell>
        </row>
        <row r="4419">
          <cell r="E4419" t="str">
            <v>次</v>
          </cell>
          <cell r="F4419">
            <v>33</v>
          </cell>
          <cell r="G4419">
            <v>33</v>
          </cell>
          <cell r="H4419">
            <v>33</v>
          </cell>
          <cell r="I4419" t="str">
            <v>每次不少于30分钟</v>
          </cell>
        </row>
        <row r="4420">
          <cell r="A4420">
            <v>34020003400</v>
          </cell>
          <cell r="B4420" t="str">
            <v>言语训练</v>
          </cell>
        </row>
        <row r="4420">
          <cell r="E4420" t="str">
            <v>次</v>
          </cell>
          <cell r="F4420">
            <v>40</v>
          </cell>
          <cell r="G4420">
            <v>40</v>
          </cell>
          <cell r="H4420">
            <v>40</v>
          </cell>
          <cell r="I4420" t="str">
            <v>每次不少于20分钟</v>
          </cell>
        </row>
        <row r="4421">
          <cell r="A4421">
            <v>34020003500</v>
          </cell>
          <cell r="B4421" t="str">
            <v>儿童听力障碍语言训练</v>
          </cell>
        </row>
        <row r="4421">
          <cell r="E4421" t="str">
            <v>次</v>
          </cell>
          <cell r="F4421">
            <v>33</v>
          </cell>
          <cell r="G4421">
            <v>33</v>
          </cell>
          <cell r="H4421">
            <v>33</v>
          </cell>
          <cell r="I4421" t="str">
            <v>每次不少于30分钟</v>
          </cell>
        </row>
        <row r="4422">
          <cell r="A4422">
            <v>34020003600</v>
          </cell>
          <cell r="B4422" t="str">
            <v>构音障碍训练</v>
          </cell>
        </row>
        <row r="4422">
          <cell r="E4422" t="str">
            <v>次</v>
          </cell>
          <cell r="F4422">
            <v>33</v>
          </cell>
          <cell r="G4422">
            <v>33</v>
          </cell>
          <cell r="H4422">
            <v>33</v>
          </cell>
        </row>
        <row r="4423">
          <cell r="A4423">
            <v>34020003700</v>
          </cell>
          <cell r="B4423" t="str">
            <v>吞咽功能障碍训练</v>
          </cell>
        </row>
        <row r="4423">
          <cell r="E4423" t="str">
            <v>次</v>
          </cell>
          <cell r="F4423">
            <v>43</v>
          </cell>
          <cell r="G4423">
            <v>43</v>
          </cell>
          <cell r="H4423">
            <v>43</v>
          </cell>
        </row>
        <row r="4424">
          <cell r="A4424">
            <v>34020003800</v>
          </cell>
          <cell r="B4424" t="str">
            <v>认知知觉功能障碍训练</v>
          </cell>
        </row>
        <row r="4424">
          <cell r="E4424" t="str">
            <v>次</v>
          </cell>
          <cell r="F4424">
            <v>36</v>
          </cell>
          <cell r="G4424">
            <v>36</v>
          </cell>
          <cell r="H4424">
            <v>36</v>
          </cell>
        </row>
        <row r="4425">
          <cell r="A4425">
            <v>34020003900</v>
          </cell>
          <cell r="B4425" t="str">
            <v>康复评定</v>
          </cell>
          <cell r="C4425" t="str">
            <v>含咨询</v>
          </cell>
        </row>
        <row r="4425">
          <cell r="E4425" t="str">
            <v>次</v>
          </cell>
          <cell r="F4425">
            <v>28</v>
          </cell>
          <cell r="G4425">
            <v>28</v>
          </cell>
          <cell r="H4425">
            <v>28</v>
          </cell>
        </row>
        <row r="4426">
          <cell r="A4426">
            <v>34020004000</v>
          </cell>
          <cell r="B4426" t="str">
            <v>偏瘫肢体综合训练</v>
          </cell>
        </row>
        <row r="4426">
          <cell r="E4426" t="str">
            <v>次</v>
          </cell>
          <cell r="F4426">
            <v>44</v>
          </cell>
          <cell r="G4426">
            <v>44</v>
          </cell>
          <cell r="H4426">
            <v>44</v>
          </cell>
          <cell r="I4426" t="str">
            <v>每次不少于40分钟</v>
          </cell>
        </row>
        <row r="4427">
          <cell r="A4427">
            <v>34020004100</v>
          </cell>
          <cell r="B4427" t="str">
            <v>脑瘫肢体综合训练</v>
          </cell>
        </row>
        <row r="4427">
          <cell r="E4427" t="str">
            <v>次</v>
          </cell>
          <cell r="F4427">
            <v>44</v>
          </cell>
          <cell r="G4427">
            <v>44</v>
          </cell>
          <cell r="H4427">
            <v>44</v>
          </cell>
          <cell r="I4427" t="str">
            <v>每次不少于40分钟</v>
          </cell>
        </row>
        <row r="4428">
          <cell r="A4428">
            <v>34020004200</v>
          </cell>
          <cell r="B4428" t="str">
            <v>截瘫肢体综合训练</v>
          </cell>
        </row>
        <row r="4428">
          <cell r="E4428" t="str">
            <v>次</v>
          </cell>
          <cell r="F4428">
            <v>44</v>
          </cell>
          <cell r="G4428">
            <v>44</v>
          </cell>
          <cell r="H4428">
            <v>44</v>
          </cell>
          <cell r="I4428" t="str">
            <v>每次不少于40分钟</v>
          </cell>
        </row>
      </sheetData>
      <sheetData sheetId="3"/>
      <sheetData sheetId="4"/>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金华"/>
      <sheetName val="金华分级定价项目"/>
      <sheetName val="通用型项目目录"/>
    </sheetNames>
    <sheetDataSet>
      <sheetData sheetId="0">
        <row r="13">
          <cell r="D13">
            <v>12010000200</v>
          </cell>
          <cell r="E13" t="str">
            <v>特级护理</v>
          </cell>
          <cell r="F13">
            <v>5</v>
          </cell>
          <cell r="G13">
            <v>5.43</v>
          </cell>
          <cell r="H13">
            <v>7</v>
          </cell>
          <cell r="I13">
            <v>7</v>
          </cell>
          <cell r="J13">
            <v>6</v>
          </cell>
          <cell r="K13">
            <v>2.5</v>
          </cell>
          <cell r="L13">
            <v>5.9</v>
          </cell>
          <cell r="M13">
            <v>5.9</v>
          </cell>
          <cell r="N13">
            <v>5.9</v>
          </cell>
          <cell r="O13">
            <v>5.31</v>
          </cell>
          <cell r="P13">
            <v>5.43</v>
          </cell>
          <cell r="Q13">
            <v>5.43</v>
          </cell>
          <cell r="R13">
            <v>5.43</v>
          </cell>
          <cell r="S13">
            <v>3</v>
          </cell>
        </row>
        <row r="14">
          <cell r="D14">
            <v>12010000300</v>
          </cell>
          <cell r="E14" t="str">
            <v>等级护理</v>
          </cell>
          <cell r="F14">
            <v>26</v>
          </cell>
          <cell r="G14">
            <v>29.2</v>
          </cell>
          <cell r="H14">
            <v>26</v>
          </cell>
          <cell r="I14">
            <v>26</v>
          </cell>
          <cell r="J14">
            <v>26</v>
          </cell>
          <cell r="K14">
            <v>5</v>
          </cell>
          <cell r="L14">
            <v>29.2</v>
          </cell>
          <cell r="M14">
            <v>29.2</v>
          </cell>
          <cell r="N14">
            <v>29.2</v>
          </cell>
          <cell r="O14">
            <v>26.28</v>
          </cell>
          <cell r="P14">
            <v>29.2</v>
          </cell>
          <cell r="Q14">
            <v>29.2</v>
          </cell>
          <cell r="R14">
            <v>29.2</v>
          </cell>
          <cell r="S14">
            <v>6</v>
          </cell>
        </row>
        <row r="15">
          <cell r="D15">
            <v>12010001301</v>
          </cell>
          <cell r="E15" t="str">
            <v>门诊病人PICC置管护理</v>
          </cell>
          <cell r="F15">
            <v>39</v>
          </cell>
          <cell r="G15">
            <v>46.8</v>
          </cell>
          <cell r="H15">
            <v>39</v>
          </cell>
          <cell r="I15">
            <v>39</v>
          </cell>
          <cell r="J15">
            <v>39</v>
          </cell>
          <cell r="K15">
            <v>25</v>
          </cell>
          <cell r="L15">
            <v>46.8</v>
          </cell>
          <cell r="M15">
            <v>46.8</v>
          </cell>
          <cell r="N15">
            <v>46.8</v>
          </cell>
          <cell r="O15">
            <v>42.12</v>
          </cell>
          <cell r="P15">
            <v>46.8</v>
          </cell>
          <cell r="Q15">
            <v>46.8</v>
          </cell>
          <cell r="R15">
            <v>46.8</v>
          </cell>
          <cell r="S15">
            <v>42.12</v>
          </cell>
        </row>
        <row r="16">
          <cell r="D16">
            <v>12060000500</v>
          </cell>
          <cell r="E16" t="str">
            <v>拆线（大）</v>
          </cell>
          <cell r="F16">
            <v>33</v>
          </cell>
          <cell r="G16">
            <v>38</v>
          </cell>
          <cell r="H16">
            <v>35</v>
          </cell>
          <cell r="I16">
            <v>35</v>
          </cell>
          <cell r="J16">
            <v>35</v>
          </cell>
          <cell r="K16">
            <v>25</v>
          </cell>
          <cell r="L16">
            <v>38</v>
          </cell>
          <cell r="M16">
            <v>38</v>
          </cell>
          <cell r="N16">
            <v>38</v>
          </cell>
          <cell r="O16">
            <v>34.2</v>
          </cell>
          <cell r="P16">
            <v>38</v>
          </cell>
          <cell r="Q16">
            <v>38</v>
          </cell>
          <cell r="R16">
            <v>38</v>
          </cell>
          <cell r="S16">
            <v>34.2</v>
          </cell>
        </row>
        <row r="17">
          <cell r="D17">
            <v>12060000600</v>
          </cell>
          <cell r="E17" t="str">
            <v>拆线（中）</v>
          </cell>
          <cell r="F17">
            <v>20</v>
          </cell>
          <cell r="G17">
            <v>23</v>
          </cell>
          <cell r="H17">
            <v>22</v>
          </cell>
          <cell r="I17">
            <v>22</v>
          </cell>
          <cell r="J17">
            <v>22</v>
          </cell>
          <cell r="K17">
            <v>15</v>
          </cell>
          <cell r="L17">
            <v>23</v>
          </cell>
          <cell r="M17">
            <v>23</v>
          </cell>
          <cell r="N17">
            <v>23</v>
          </cell>
          <cell r="O17">
            <v>20.7</v>
          </cell>
          <cell r="P17">
            <v>23</v>
          </cell>
          <cell r="Q17">
            <v>23</v>
          </cell>
          <cell r="R17">
            <v>23</v>
          </cell>
          <cell r="S17">
            <v>20.7</v>
          </cell>
        </row>
        <row r="18">
          <cell r="D18">
            <v>12060000700</v>
          </cell>
          <cell r="E18" t="str">
            <v>拆线（小）</v>
          </cell>
          <cell r="F18">
            <v>9</v>
          </cell>
          <cell r="G18">
            <v>10.4</v>
          </cell>
          <cell r="H18">
            <v>11</v>
          </cell>
          <cell r="I18">
            <v>11</v>
          </cell>
          <cell r="J18">
            <v>11</v>
          </cell>
          <cell r="K18">
            <v>7</v>
          </cell>
          <cell r="L18">
            <v>10.4</v>
          </cell>
          <cell r="M18">
            <v>10.4</v>
          </cell>
          <cell r="N18">
            <v>10.4</v>
          </cell>
          <cell r="O18">
            <v>9.36</v>
          </cell>
          <cell r="P18">
            <v>10.4</v>
          </cell>
          <cell r="Q18">
            <v>10.4</v>
          </cell>
          <cell r="R18">
            <v>10.4</v>
          </cell>
          <cell r="S18">
            <v>9.36</v>
          </cell>
        </row>
        <row r="19">
          <cell r="D19">
            <v>12060090100</v>
          </cell>
          <cell r="E19" t="str">
            <v>换药（空腔状或腔隙内创口）</v>
          </cell>
          <cell r="F19">
            <v>52</v>
          </cell>
          <cell r="G19">
            <v>60.6</v>
          </cell>
          <cell r="H19">
            <v>52</v>
          </cell>
          <cell r="I19">
            <v>52</v>
          </cell>
          <cell r="J19">
            <v>52</v>
          </cell>
          <cell r="K19">
            <v>40</v>
          </cell>
          <cell r="L19">
            <v>60.6</v>
          </cell>
          <cell r="M19">
            <v>60.6</v>
          </cell>
          <cell r="N19">
            <v>60.6</v>
          </cell>
          <cell r="O19">
            <v>54.54</v>
          </cell>
          <cell r="P19">
            <v>60.6</v>
          </cell>
          <cell r="Q19">
            <v>60.6</v>
          </cell>
          <cell r="R19">
            <v>60.6</v>
          </cell>
          <cell r="S19">
            <v>54.54</v>
          </cell>
        </row>
        <row r="20">
          <cell r="D20">
            <v>21010302100</v>
          </cell>
          <cell r="E20" t="str">
            <v>经内镜逆行胰胆管造影(ERCP)</v>
          </cell>
          <cell r="F20">
            <v>700</v>
          </cell>
          <cell r="G20">
            <v>849</v>
          </cell>
          <cell r="H20">
            <v>700</v>
          </cell>
          <cell r="I20">
            <v>700</v>
          </cell>
          <cell r="J20">
            <v>700</v>
          </cell>
          <cell r="K20">
            <v>700</v>
          </cell>
          <cell r="L20">
            <v>849</v>
          </cell>
          <cell r="M20">
            <v>849</v>
          </cell>
          <cell r="N20">
            <v>849</v>
          </cell>
          <cell r="O20">
            <v>764.1</v>
          </cell>
          <cell r="P20">
            <v>849</v>
          </cell>
          <cell r="Q20">
            <v>849</v>
          </cell>
          <cell r="R20">
            <v>849</v>
          </cell>
          <cell r="S20">
            <v>764.1</v>
          </cell>
        </row>
        <row r="21">
          <cell r="D21">
            <v>24040000301</v>
          </cell>
          <cell r="E21" t="str">
            <v>组织间粒子植入</v>
          </cell>
          <cell r="F21">
            <v>370</v>
          </cell>
          <cell r="G21">
            <v>426</v>
          </cell>
          <cell r="H21">
            <v>333</v>
          </cell>
          <cell r="I21">
            <v>333</v>
          </cell>
          <cell r="J21">
            <v>333</v>
          </cell>
          <cell r="K21">
            <v>370</v>
          </cell>
          <cell r="L21">
            <v>426</v>
          </cell>
          <cell r="M21">
            <v>426</v>
          </cell>
          <cell r="N21">
            <v>426</v>
          </cell>
          <cell r="O21">
            <v>383.4</v>
          </cell>
          <cell r="P21">
            <v>426</v>
          </cell>
          <cell r="Q21">
            <v>426</v>
          </cell>
          <cell r="R21">
            <v>426</v>
          </cell>
          <cell r="S21">
            <v>383.4</v>
          </cell>
        </row>
        <row r="22">
          <cell r="D22">
            <v>25010203400</v>
          </cell>
          <cell r="E22" t="str">
            <v>尿红细胞位相</v>
          </cell>
          <cell r="F22">
            <v>10</v>
          </cell>
          <cell r="G22">
            <v>8.7</v>
          </cell>
          <cell r="H22">
            <v>10</v>
          </cell>
          <cell r="I22">
            <v>10</v>
          </cell>
          <cell r="J22">
            <v>10</v>
          </cell>
          <cell r="K22">
            <v>10</v>
          </cell>
          <cell r="L22">
            <v>8.7</v>
          </cell>
          <cell r="M22">
            <v>8.7</v>
          </cell>
          <cell r="N22">
            <v>8.7</v>
          </cell>
          <cell r="O22">
            <v>7.83</v>
          </cell>
          <cell r="P22">
            <v>8.7</v>
          </cell>
          <cell r="Q22">
            <v>8.7</v>
          </cell>
          <cell r="R22">
            <v>8.7</v>
          </cell>
          <cell r="S22">
            <v>8.7</v>
          </cell>
        </row>
        <row r="23">
          <cell r="D23">
            <v>25020306600</v>
          </cell>
          <cell r="E23" t="str">
            <v>血浆D-二聚体测定         (D-Dimer)</v>
          </cell>
          <cell r="F23">
            <v>50</v>
          </cell>
          <cell r="G23">
            <v>47.5</v>
          </cell>
          <cell r="H23">
            <v>48</v>
          </cell>
          <cell r="I23">
            <v>48</v>
          </cell>
          <cell r="J23">
            <v>48</v>
          </cell>
          <cell r="K23">
            <v>50</v>
          </cell>
          <cell r="L23">
            <v>43.3</v>
          </cell>
          <cell r="M23">
            <v>43.3</v>
          </cell>
          <cell r="N23">
            <v>43.3</v>
          </cell>
          <cell r="O23">
            <v>38.97</v>
          </cell>
          <cell r="P23">
            <v>47.5</v>
          </cell>
          <cell r="Q23">
            <v>47.5</v>
          </cell>
          <cell r="R23">
            <v>47.5</v>
          </cell>
          <cell r="S23">
            <v>47.5</v>
          </cell>
        </row>
        <row r="24">
          <cell r="D24">
            <v>25030100700</v>
          </cell>
          <cell r="E24" t="str">
            <v>血清转铁蛋白测定</v>
          </cell>
          <cell r="F24">
            <v>8</v>
          </cell>
          <cell r="G24">
            <v>7.2</v>
          </cell>
          <cell r="H24">
            <v>7</v>
          </cell>
          <cell r="I24">
            <v>7</v>
          </cell>
          <cell r="J24">
            <v>7</v>
          </cell>
          <cell r="K24">
            <v>8</v>
          </cell>
          <cell r="L24">
            <v>7.2</v>
          </cell>
          <cell r="M24">
            <v>7.2</v>
          </cell>
          <cell r="N24">
            <v>7.2</v>
          </cell>
          <cell r="O24">
            <v>6.48</v>
          </cell>
          <cell r="P24">
            <v>7</v>
          </cell>
          <cell r="Q24">
            <v>7</v>
          </cell>
          <cell r="R24">
            <v>7</v>
          </cell>
          <cell r="S24">
            <v>7</v>
          </cell>
        </row>
        <row r="25">
          <cell r="D25">
            <v>25030101400</v>
          </cell>
          <cell r="E25" t="str">
            <v>β2微球蛋白测定</v>
          </cell>
          <cell r="F25">
            <v>20</v>
          </cell>
          <cell r="G25">
            <v>19</v>
          </cell>
          <cell r="H25">
            <v>17</v>
          </cell>
          <cell r="I25">
            <v>17</v>
          </cell>
          <cell r="J25">
            <v>17</v>
          </cell>
          <cell r="K25">
            <v>20</v>
          </cell>
          <cell r="L25">
            <v>18</v>
          </cell>
          <cell r="M25">
            <v>18</v>
          </cell>
          <cell r="N25">
            <v>18</v>
          </cell>
          <cell r="O25">
            <v>16.2</v>
          </cell>
          <cell r="P25">
            <v>17</v>
          </cell>
          <cell r="Q25">
            <v>17</v>
          </cell>
          <cell r="R25">
            <v>17</v>
          </cell>
          <cell r="S25">
            <v>17</v>
          </cell>
        </row>
        <row r="26">
          <cell r="D26">
            <v>25030101800</v>
          </cell>
          <cell r="E26" t="str">
            <v>视黄醇结合蛋白测定</v>
          </cell>
          <cell r="F26">
            <v>20</v>
          </cell>
          <cell r="G26">
            <v>18</v>
          </cell>
          <cell r="H26">
            <v>17</v>
          </cell>
          <cell r="I26">
            <v>17</v>
          </cell>
          <cell r="J26">
            <v>17</v>
          </cell>
          <cell r="K26">
            <v>20</v>
          </cell>
          <cell r="L26">
            <v>17.4</v>
          </cell>
          <cell r="M26">
            <v>17.4</v>
          </cell>
          <cell r="N26">
            <v>17.4</v>
          </cell>
          <cell r="O26">
            <v>15.66</v>
          </cell>
          <cell r="P26">
            <v>17</v>
          </cell>
          <cell r="Q26">
            <v>17</v>
          </cell>
          <cell r="R26">
            <v>17</v>
          </cell>
          <cell r="S26">
            <v>17</v>
          </cell>
        </row>
        <row r="27">
          <cell r="D27">
            <v>25030200200</v>
          </cell>
          <cell r="E27" t="str">
            <v>血清果糖胺测定</v>
          </cell>
          <cell r="F27">
            <v>6</v>
          </cell>
          <cell r="G27">
            <v>5.4</v>
          </cell>
          <cell r="H27">
            <v>5</v>
          </cell>
          <cell r="I27">
            <v>5</v>
          </cell>
          <cell r="J27">
            <v>5</v>
          </cell>
          <cell r="K27">
            <v>6</v>
          </cell>
          <cell r="L27">
            <v>5.4</v>
          </cell>
          <cell r="M27">
            <v>5.4</v>
          </cell>
          <cell r="N27">
            <v>5.4</v>
          </cell>
          <cell r="O27">
            <v>4.86</v>
          </cell>
          <cell r="P27">
            <v>5</v>
          </cell>
          <cell r="Q27">
            <v>5</v>
          </cell>
          <cell r="R27">
            <v>5</v>
          </cell>
          <cell r="S27">
            <v>5</v>
          </cell>
        </row>
        <row r="28">
          <cell r="D28">
            <v>25030300700</v>
          </cell>
          <cell r="E28" t="str">
            <v>血清载脂蛋白AⅠ测定</v>
          </cell>
          <cell r="F28">
            <v>8</v>
          </cell>
          <cell r="G28">
            <v>7.2</v>
          </cell>
          <cell r="H28">
            <v>7</v>
          </cell>
          <cell r="I28">
            <v>7</v>
          </cell>
          <cell r="J28">
            <v>7</v>
          </cell>
          <cell r="K28">
            <v>8</v>
          </cell>
          <cell r="L28">
            <v>7.2</v>
          </cell>
          <cell r="M28">
            <v>7.2</v>
          </cell>
          <cell r="N28">
            <v>7.2</v>
          </cell>
          <cell r="O28">
            <v>6.48</v>
          </cell>
          <cell r="P28">
            <v>7</v>
          </cell>
          <cell r="Q28">
            <v>7</v>
          </cell>
          <cell r="R28">
            <v>7</v>
          </cell>
          <cell r="S28">
            <v>7</v>
          </cell>
        </row>
        <row r="29">
          <cell r="D29">
            <v>25030300900</v>
          </cell>
          <cell r="E29" t="str">
            <v>血清载脂蛋白B测定</v>
          </cell>
          <cell r="F29">
            <v>8</v>
          </cell>
          <cell r="G29">
            <v>7.2</v>
          </cell>
          <cell r="H29">
            <v>7</v>
          </cell>
          <cell r="I29">
            <v>7</v>
          </cell>
          <cell r="J29">
            <v>7</v>
          </cell>
          <cell r="K29">
            <v>8</v>
          </cell>
          <cell r="L29">
            <v>7.2</v>
          </cell>
          <cell r="M29">
            <v>7.2</v>
          </cell>
          <cell r="N29">
            <v>7.2</v>
          </cell>
          <cell r="O29">
            <v>6.48</v>
          </cell>
          <cell r="P29">
            <v>7</v>
          </cell>
          <cell r="Q29">
            <v>7</v>
          </cell>
          <cell r="R29">
            <v>7</v>
          </cell>
          <cell r="S29">
            <v>7</v>
          </cell>
        </row>
        <row r="30">
          <cell r="D30">
            <v>25030301300</v>
          </cell>
          <cell r="E30" t="str">
            <v>血清载脂蛋白α测定</v>
          </cell>
          <cell r="F30">
            <v>15</v>
          </cell>
          <cell r="G30">
            <v>13.7</v>
          </cell>
          <cell r="H30">
            <v>13</v>
          </cell>
          <cell r="I30">
            <v>13</v>
          </cell>
          <cell r="J30">
            <v>13</v>
          </cell>
          <cell r="K30">
            <v>15</v>
          </cell>
          <cell r="L30">
            <v>13.7</v>
          </cell>
          <cell r="M30">
            <v>13.7</v>
          </cell>
          <cell r="N30">
            <v>13.7</v>
          </cell>
          <cell r="O30">
            <v>12.33</v>
          </cell>
          <cell r="P30">
            <v>13</v>
          </cell>
          <cell r="Q30">
            <v>13</v>
          </cell>
          <cell r="R30">
            <v>13</v>
          </cell>
          <cell r="S30">
            <v>13</v>
          </cell>
        </row>
        <row r="31">
          <cell r="D31">
            <v>25030301400</v>
          </cell>
          <cell r="E31" t="str">
            <v>血清β-羟基丁酸测定</v>
          </cell>
          <cell r="F31">
            <v>18</v>
          </cell>
          <cell r="G31">
            <v>16.1</v>
          </cell>
          <cell r="H31">
            <v>15</v>
          </cell>
          <cell r="I31">
            <v>15</v>
          </cell>
          <cell r="J31">
            <v>15</v>
          </cell>
          <cell r="K31">
            <v>17.5</v>
          </cell>
          <cell r="L31">
            <v>16.1</v>
          </cell>
          <cell r="M31">
            <v>16.1</v>
          </cell>
          <cell r="N31">
            <v>16.1</v>
          </cell>
          <cell r="O31">
            <v>14.49</v>
          </cell>
          <cell r="P31">
            <v>15</v>
          </cell>
          <cell r="Q31">
            <v>15</v>
          </cell>
          <cell r="R31">
            <v>15</v>
          </cell>
          <cell r="S31">
            <v>15</v>
          </cell>
        </row>
        <row r="32">
          <cell r="D32">
            <v>25030400400</v>
          </cell>
          <cell r="E32" t="str">
            <v>钙测定（急诊）</v>
          </cell>
          <cell r="F32">
            <v>12</v>
          </cell>
          <cell r="G32">
            <v>10.8</v>
          </cell>
          <cell r="H32">
            <v>10</v>
          </cell>
          <cell r="I32">
            <v>10</v>
          </cell>
          <cell r="J32">
            <v>10</v>
          </cell>
          <cell r="K32">
            <v>12</v>
          </cell>
          <cell r="L32">
            <v>10.8</v>
          </cell>
          <cell r="M32">
            <v>10.8</v>
          </cell>
          <cell r="N32">
            <v>10.8</v>
          </cell>
          <cell r="O32">
            <v>9.72</v>
          </cell>
          <cell r="P32">
            <v>10</v>
          </cell>
          <cell r="Q32">
            <v>10</v>
          </cell>
          <cell r="R32">
            <v>10</v>
          </cell>
          <cell r="S32">
            <v>10</v>
          </cell>
        </row>
        <row r="33">
          <cell r="D33">
            <v>25030400900</v>
          </cell>
          <cell r="E33" t="str">
            <v>全血铅测定</v>
          </cell>
          <cell r="F33">
            <v>14</v>
          </cell>
          <cell r="G33">
            <v>11.3</v>
          </cell>
          <cell r="H33">
            <v>12</v>
          </cell>
          <cell r="I33">
            <v>12</v>
          </cell>
          <cell r="J33">
            <v>12</v>
          </cell>
          <cell r="K33">
            <v>14</v>
          </cell>
          <cell r="L33">
            <v>11.3</v>
          </cell>
          <cell r="M33">
            <v>11.3</v>
          </cell>
          <cell r="N33">
            <v>11.3</v>
          </cell>
          <cell r="O33">
            <v>10.17</v>
          </cell>
          <cell r="P33">
            <v>11.3</v>
          </cell>
          <cell r="Q33">
            <v>11.3</v>
          </cell>
          <cell r="R33">
            <v>11.3</v>
          </cell>
          <cell r="S33">
            <v>11.3</v>
          </cell>
        </row>
        <row r="34">
          <cell r="D34">
            <v>25030401000</v>
          </cell>
          <cell r="E34" t="str">
            <v>血清碳酸氢盐(HCO3)测定（急诊）</v>
          </cell>
          <cell r="F34">
            <v>12</v>
          </cell>
          <cell r="G34">
            <v>10.8</v>
          </cell>
          <cell r="H34">
            <v>10</v>
          </cell>
          <cell r="I34">
            <v>10</v>
          </cell>
          <cell r="J34">
            <v>10</v>
          </cell>
          <cell r="K34">
            <v>12</v>
          </cell>
          <cell r="L34">
            <v>10.8</v>
          </cell>
          <cell r="M34">
            <v>10.8</v>
          </cell>
          <cell r="N34">
            <v>10.8</v>
          </cell>
          <cell r="O34">
            <v>9.72</v>
          </cell>
          <cell r="P34">
            <v>10</v>
          </cell>
          <cell r="Q34">
            <v>10</v>
          </cell>
          <cell r="R34">
            <v>10</v>
          </cell>
          <cell r="S34">
            <v>10</v>
          </cell>
        </row>
        <row r="35">
          <cell r="D35">
            <v>25030501700</v>
          </cell>
          <cell r="E35" t="str">
            <v>血清α-L-岩藻糖苷酶测定</v>
          </cell>
          <cell r="F35">
            <v>10</v>
          </cell>
          <cell r="G35">
            <v>8.9</v>
          </cell>
          <cell r="H35">
            <v>9</v>
          </cell>
          <cell r="I35">
            <v>9</v>
          </cell>
          <cell r="J35">
            <v>9</v>
          </cell>
          <cell r="K35">
            <v>10</v>
          </cell>
          <cell r="L35">
            <v>8.9</v>
          </cell>
          <cell r="M35">
            <v>8.9</v>
          </cell>
          <cell r="N35">
            <v>8.9</v>
          </cell>
          <cell r="O35">
            <v>8.01</v>
          </cell>
          <cell r="P35">
            <v>8.9</v>
          </cell>
          <cell r="Q35">
            <v>8.9</v>
          </cell>
          <cell r="R35">
            <v>8.9</v>
          </cell>
          <cell r="S35">
            <v>8.9</v>
          </cell>
        </row>
        <row r="36">
          <cell r="D36">
            <v>25030501800</v>
          </cell>
          <cell r="E36" t="str">
            <v>血清Ⅳ型胶原测定</v>
          </cell>
          <cell r="F36">
            <v>40</v>
          </cell>
          <cell r="G36">
            <v>36</v>
          </cell>
          <cell r="H36">
            <v>34</v>
          </cell>
          <cell r="I36">
            <v>34</v>
          </cell>
          <cell r="J36">
            <v>34</v>
          </cell>
          <cell r="K36">
            <v>40</v>
          </cell>
          <cell r="L36">
            <v>36</v>
          </cell>
          <cell r="M36">
            <v>36</v>
          </cell>
          <cell r="N36">
            <v>36</v>
          </cell>
          <cell r="O36">
            <v>32.4</v>
          </cell>
          <cell r="P36">
            <v>34</v>
          </cell>
          <cell r="Q36">
            <v>34</v>
          </cell>
          <cell r="R36">
            <v>34</v>
          </cell>
          <cell r="S36">
            <v>34</v>
          </cell>
        </row>
        <row r="37">
          <cell r="D37">
            <v>25030501900</v>
          </cell>
          <cell r="E37" t="str">
            <v>血清Ⅲ型胶原测定</v>
          </cell>
          <cell r="F37">
            <v>40</v>
          </cell>
          <cell r="G37">
            <v>36</v>
          </cell>
          <cell r="H37">
            <v>34</v>
          </cell>
          <cell r="I37">
            <v>34</v>
          </cell>
          <cell r="J37">
            <v>34</v>
          </cell>
          <cell r="K37">
            <v>40</v>
          </cell>
          <cell r="L37">
            <v>36</v>
          </cell>
          <cell r="M37">
            <v>36</v>
          </cell>
          <cell r="N37">
            <v>36</v>
          </cell>
          <cell r="O37">
            <v>32.4</v>
          </cell>
          <cell r="P37">
            <v>34</v>
          </cell>
          <cell r="Q37">
            <v>34</v>
          </cell>
          <cell r="R37">
            <v>34</v>
          </cell>
          <cell r="S37">
            <v>34</v>
          </cell>
        </row>
        <row r="38">
          <cell r="D38">
            <v>25030502000</v>
          </cell>
          <cell r="E38" t="str">
            <v>血清层粘连蛋白测定</v>
          </cell>
          <cell r="F38">
            <v>40</v>
          </cell>
          <cell r="G38">
            <v>36</v>
          </cell>
          <cell r="H38">
            <v>34</v>
          </cell>
          <cell r="I38">
            <v>34</v>
          </cell>
          <cell r="J38">
            <v>34</v>
          </cell>
          <cell r="K38">
            <v>40</v>
          </cell>
          <cell r="L38">
            <v>36</v>
          </cell>
          <cell r="M38">
            <v>36</v>
          </cell>
          <cell r="N38">
            <v>36</v>
          </cell>
          <cell r="O38">
            <v>32.4</v>
          </cell>
          <cell r="P38">
            <v>34</v>
          </cell>
          <cell r="Q38">
            <v>34</v>
          </cell>
          <cell r="R38">
            <v>34</v>
          </cell>
          <cell r="S38">
            <v>34</v>
          </cell>
        </row>
        <row r="39">
          <cell r="D39">
            <v>25030502200</v>
          </cell>
          <cell r="E39" t="str">
            <v>血清透明质酸酶测定</v>
          </cell>
          <cell r="F39">
            <v>40</v>
          </cell>
          <cell r="G39">
            <v>35.9</v>
          </cell>
          <cell r="H39">
            <v>34</v>
          </cell>
          <cell r="I39">
            <v>34</v>
          </cell>
          <cell r="J39">
            <v>34</v>
          </cell>
          <cell r="K39">
            <v>40</v>
          </cell>
          <cell r="L39">
            <v>35.9</v>
          </cell>
          <cell r="M39">
            <v>35.9</v>
          </cell>
          <cell r="N39">
            <v>35.9</v>
          </cell>
          <cell r="O39">
            <v>32.31</v>
          </cell>
          <cell r="P39">
            <v>34</v>
          </cell>
          <cell r="Q39">
            <v>34</v>
          </cell>
          <cell r="R39">
            <v>34</v>
          </cell>
          <cell r="S39">
            <v>34</v>
          </cell>
        </row>
        <row r="40">
          <cell r="D40">
            <v>25030502300</v>
          </cell>
          <cell r="E40" t="str">
            <v>腺苷脱氨酶测定</v>
          </cell>
          <cell r="F40">
            <v>10</v>
          </cell>
          <cell r="G40">
            <v>8.8</v>
          </cell>
          <cell r="H40">
            <v>9</v>
          </cell>
          <cell r="I40">
            <v>9</v>
          </cell>
          <cell r="J40">
            <v>9</v>
          </cell>
          <cell r="K40">
            <v>10</v>
          </cell>
          <cell r="L40">
            <v>8.8</v>
          </cell>
          <cell r="M40">
            <v>8.8</v>
          </cell>
          <cell r="N40">
            <v>8.8</v>
          </cell>
          <cell r="O40">
            <v>7.92</v>
          </cell>
          <cell r="P40">
            <v>8.8</v>
          </cell>
          <cell r="Q40">
            <v>8.8</v>
          </cell>
          <cell r="R40">
            <v>8.8</v>
          </cell>
          <cell r="S40">
            <v>8.8</v>
          </cell>
        </row>
        <row r="41">
          <cell r="D41">
            <v>25030502401</v>
          </cell>
          <cell r="E41" t="str">
            <v>甘氨酰脯氨酸二肽氨基肽酶测定</v>
          </cell>
          <cell r="F41">
            <v>10</v>
          </cell>
          <cell r="G41">
            <v>9</v>
          </cell>
          <cell r="H41">
            <v>9</v>
          </cell>
          <cell r="I41">
            <v>9</v>
          </cell>
          <cell r="J41">
            <v>9</v>
          </cell>
          <cell r="K41">
            <v>10</v>
          </cell>
          <cell r="L41">
            <v>9</v>
          </cell>
          <cell r="M41">
            <v>9</v>
          </cell>
          <cell r="N41">
            <v>9</v>
          </cell>
          <cell r="O41">
            <v>8.1</v>
          </cell>
          <cell r="P41">
            <v>9</v>
          </cell>
          <cell r="Q41">
            <v>9</v>
          </cell>
          <cell r="R41">
            <v>9</v>
          </cell>
          <cell r="S41">
            <v>9</v>
          </cell>
        </row>
        <row r="42">
          <cell r="D42">
            <v>25030601000</v>
          </cell>
          <cell r="E42" t="str">
            <v>血清肌红蛋白测定</v>
          </cell>
          <cell r="F42">
            <v>20</v>
          </cell>
          <cell r="G42">
            <v>18</v>
          </cell>
          <cell r="H42">
            <v>20</v>
          </cell>
          <cell r="I42">
            <v>20</v>
          </cell>
          <cell r="J42">
            <v>20</v>
          </cell>
          <cell r="K42">
            <v>20</v>
          </cell>
          <cell r="L42">
            <v>17.5</v>
          </cell>
          <cell r="M42">
            <v>17.5</v>
          </cell>
          <cell r="N42">
            <v>17.5</v>
          </cell>
          <cell r="O42">
            <v>15.75</v>
          </cell>
          <cell r="P42">
            <v>18</v>
          </cell>
          <cell r="Q42">
            <v>18</v>
          </cell>
          <cell r="R42">
            <v>18</v>
          </cell>
          <cell r="S42">
            <v>18</v>
          </cell>
        </row>
        <row r="43">
          <cell r="D43">
            <v>25030700700</v>
          </cell>
          <cell r="E43" t="str">
            <v>尿转铁蛋白测定</v>
          </cell>
          <cell r="F43">
            <v>10</v>
          </cell>
          <cell r="G43">
            <v>8.9</v>
          </cell>
          <cell r="H43">
            <v>10</v>
          </cell>
          <cell r="I43">
            <v>10</v>
          </cell>
          <cell r="J43">
            <v>10</v>
          </cell>
          <cell r="K43">
            <v>10</v>
          </cell>
          <cell r="L43">
            <v>8.9</v>
          </cell>
          <cell r="M43">
            <v>8.9</v>
          </cell>
          <cell r="N43">
            <v>8.9</v>
          </cell>
          <cell r="O43">
            <v>8.01</v>
          </cell>
          <cell r="P43">
            <v>8.9</v>
          </cell>
          <cell r="Q43">
            <v>8.9</v>
          </cell>
          <cell r="R43">
            <v>8.9</v>
          </cell>
          <cell r="S43">
            <v>8.9</v>
          </cell>
        </row>
        <row r="44">
          <cell r="D44">
            <v>25030800700</v>
          </cell>
          <cell r="E44" t="str">
            <v>血清血管紧张转化酶测定</v>
          </cell>
          <cell r="F44">
            <v>15</v>
          </cell>
          <cell r="G44">
            <v>13.4</v>
          </cell>
          <cell r="H44">
            <v>13</v>
          </cell>
          <cell r="I44">
            <v>13</v>
          </cell>
          <cell r="J44">
            <v>13</v>
          </cell>
          <cell r="K44">
            <v>15</v>
          </cell>
          <cell r="L44">
            <v>13.4</v>
          </cell>
          <cell r="M44">
            <v>13.4</v>
          </cell>
          <cell r="N44">
            <v>13.4</v>
          </cell>
          <cell r="O44">
            <v>12.06</v>
          </cell>
          <cell r="P44">
            <v>13</v>
          </cell>
          <cell r="Q44">
            <v>13</v>
          </cell>
          <cell r="R44">
            <v>13</v>
          </cell>
          <cell r="S44">
            <v>13</v>
          </cell>
        </row>
        <row r="45">
          <cell r="D45">
            <v>25030900300</v>
          </cell>
          <cell r="E45" t="str">
            <v>叶酸测定</v>
          </cell>
          <cell r="F45">
            <v>38</v>
          </cell>
          <cell r="G45">
            <v>34.1</v>
          </cell>
          <cell r="H45">
            <v>32</v>
          </cell>
          <cell r="I45">
            <v>32</v>
          </cell>
          <cell r="J45">
            <v>32</v>
          </cell>
          <cell r="K45">
            <v>38</v>
          </cell>
          <cell r="L45">
            <v>34.1</v>
          </cell>
          <cell r="M45">
            <v>34.1</v>
          </cell>
          <cell r="N45">
            <v>34.1</v>
          </cell>
          <cell r="O45">
            <v>30.69</v>
          </cell>
          <cell r="P45">
            <v>32</v>
          </cell>
          <cell r="Q45">
            <v>32</v>
          </cell>
          <cell r="R45">
            <v>32</v>
          </cell>
          <cell r="S45">
            <v>32</v>
          </cell>
        </row>
        <row r="46">
          <cell r="D46">
            <v>25030900500</v>
          </cell>
          <cell r="E46" t="str">
            <v>血清药物浓度测定</v>
          </cell>
          <cell r="F46">
            <v>70</v>
          </cell>
          <cell r="G46">
            <v>62.9</v>
          </cell>
          <cell r="H46">
            <v>60</v>
          </cell>
          <cell r="I46">
            <v>60</v>
          </cell>
          <cell r="J46">
            <v>60</v>
          </cell>
          <cell r="K46">
            <v>70</v>
          </cell>
          <cell r="L46">
            <v>62.9</v>
          </cell>
          <cell r="M46">
            <v>62.9</v>
          </cell>
          <cell r="N46">
            <v>62.9</v>
          </cell>
          <cell r="O46">
            <v>56.61</v>
          </cell>
          <cell r="P46">
            <v>60</v>
          </cell>
          <cell r="Q46">
            <v>60</v>
          </cell>
          <cell r="R46">
            <v>60</v>
          </cell>
          <cell r="S46">
            <v>60</v>
          </cell>
        </row>
        <row r="47">
          <cell r="D47">
            <v>25030900502</v>
          </cell>
          <cell r="E47" t="str">
            <v>环孢霉素—A血清药物浓度测定</v>
          </cell>
          <cell r="F47">
            <v>200</v>
          </cell>
          <cell r="G47">
            <v>178</v>
          </cell>
          <cell r="H47">
            <v>170</v>
          </cell>
          <cell r="I47">
            <v>170</v>
          </cell>
          <cell r="J47">
            <v>170</v>
          </cell>
          <cell r="K47">
            <v>200</v>
          </cell>
          <cell r="L47">
            <v>178</v>
          </cell>
          <cell r="M47">
            <v>178</v>
          </cell>
          <cell r="N47">
            <v>178</v>
          </cell>
          <cell r="O47">
            <v>160.2</v>
          </cell>
          <cell r="P47">
            <v>170</v>
          </cell>
          <cell r="Q47">
            <v>170</v>
          </cell>
          <cell r="R47">
            <v>170</v>
          </cell>
          <cell r="S47">
            <v>170</v>
          </cell>
        </row>
        <row r="48">
          <cell r="D48">
            <v>25031000300</v>
          </cell>
          <cell r="E48" t="str">
            <v>血清生长激素测定</v>
          </cell>
          <cell r="F48">
            <v>32</v>
          </cell>
          <cell r="G48">
            <v>30</v>
          </cell>
          <cell r="H48">
            <v>27</v>
          </cell>
          <cell r="I48">
            <v>27</v>
          </cell>
          <cell r="J48">
            <v>27</v>
          </cell>
          <cell r="K48">
            <v>32</v>
          </cell>
          <cell r="L48">
            <v>27.3</v>
          </cell>
          <cell r="M48">
            <v>27.3</v>
          </cell>
          <cell r="N48">
            <v>27.3</v>
          </cell>
          <cell r="O48">
            <v>24.57</v>
          </cell>
          <cell r="P48">
            <v>27</v>
          </cell>
          <cell r="Q48">
            <v>27</v>
          </cell>
          <cell r="R48">
            <v>27</v>
          </cell>
          <cell r="S48">
            <v>27</v>
          </cell>
        </row>
        <row r="49">
          <cell r="D49">
            <v>25031003300</v>
          </cell>
          <cell r="E49" t="str">
            <v>17α羟孕酮测定</v>
          </cell>
          <cell r="F49">
            <v>25</v>
          </cell>
          <cell r="G49">
            <v>23</v>
          </cell>
          <cell r="H49">
            <v>25</v>
          </cell>
          <cell r="I49">
            <v>25</v>
          </cell>
          <cell r="J49">
            <v>25</v>
          </cell>
          <cell r="K49">
            <v>25</v>
          </cell>
          <cell r="L49">
            <v>22.3</v>
          </cell>
          <cell r="M49">
            <v>22.3</v>
          </cell>
          <cell r="N49">
            <v>22.3</v>
          </cell>
          <cell r="O49">
            <v>20.07</v>
          </cell>
          <cell r="P49">
            <v>23</v>
          </cell>
          <cell r="Q49">
            <v>23</v>
          </cell>
          <cell r="R49">
            <v>23</v>
          </cell>
          <cell r="S49">
            <v>23</v>
          </cell>
        </row>
        <row r="50">
          <cell r="D50">
            <v>25031003900</v>
          </cell>
          <cell r="E50" t="str">
            <v>血清胰岛素测定</v>
          </cell>
          <cell r="F50">
            <v>20</v>
          </cell>
          <cell r="G50">
            <v>18</v>
          </cell>
          <cell r="H50">
            <v>17</v>
          </cell>
          <cell r="I50">
            <v>17</v>
          </cell>
          <cell r="J50">
            <v>17</v>
          </cell>
          <cell r="K50">
            <v>20</v>
          </cell>
          <cell r="L50">
            <v>17.9</v>
          </cell>
          <cell r="M50">
            <v>17.9</v>
          </cell>
          <cell r="N50">
            <v>17.9</v>
          </cell>
          <cell r="O50">
            <v>16.11</v>
          </cell>
          <cell r="P50">
            <v>17</v>
          </cell>
          <cell r="Q50">
            <v>17</v>
          </cell>
          <cell r="R50">
            <v>17</v>
          </cell>
          <cell r="S50">
            <v>17</v>
          </cell>
        </row>
        <row r="51">
          <cell r="D51">
            <v>25031004100</v>
          </cell>
          <cell r="E51" t="str">
            <v>血清C肽测定</v>
          </cell>
          <cell r="F51">
            <v>38</v>
          </cell>
          <cell r="G51">
            <v>34.5</v>
          </cell>
          <cell r="H51">
            <v>32</v>
          </cell>
          <cell r="I51">
            <v>32</v>
          </cell>
          <cell r="J51">
            <v>32</v>
          </cell>
          <cell r="K51">
            <v>38</v>
          </cell>
          <cell r="L51">
            <v>34.5</v>
          </cell>
          <cell r="M51">
            <v>34.5</v>
          </cell>
          <cell r="N51">
            <v>34.5</v>
          </cell>
          <cell r="O51">
            <v>31.05</v>
          </cell>
          <cell r="P51">
            <v>32</v>
          </cell>
          <cell r="Q51">
            <v>32</v>
          </cell>
          <cell r="R51">
            <v>32</v>
          </cell>
          <cell r="S51">
            <v>32</v>
          </cell>
        </row>
        <row r="52">
          <cell r="D52">
            <v>25031004300</v>
          </cell>
          <cell r="E52" t="str">
            <v>血清抗谷氨酸脱羧酶抗体测定</v>
          </cell>
          <cell r="F52">
            <v>38</v>
          </cell>
          <cell r="G52">
            <v>33.8</v>
          </cell>
          <cell r="H52">
            <v>32</v>
          </cell>
          <cell r="I52">
            <v>32</v>
          </cell>
          <cell r="J52">
            <v>32</v>
          </cell>
          <cell r="K52">
            <v>38</v>
          </cell>
          <cell r="L52">
            <v>33.8</v>
          </cell>
          <cell r="M52">
            <v>33.8</v>
          </cell>
          <cell r="N52">
            <v>33.8</v>
          </cell>
          <cell r="O52">
            <v>30.42</v>
          </cell>
          <cell r="P52">
            <v>32</v>
          </cell>
          <cell r="Q52">
            <v>32</v>
          </cell>
          <cell r="R52">
            <v>32</v>
          </cell>
          <cell r="S52">
            <v>32</v>
          </cell>
        </row>
        <row r="53">
          <cell r="D53">
            <v>25031004301</v>
          </cell>
          <cell r="E53" t="str">
            <v>酪氨酸磷酸酶抗体测定</v>
          </cell>
          <cell r="F53">
            <v>38</v>
          </cell>
          <cell r="G53">
            <v>33.4</v>
          </cell>
          <cell r="H53">
            <v>32</v>
          </cell>
          <cell r="I53">
            <v>32</v>
          </cell>
          <cell r="J53">
            <v>32</v>
          </cell>
          <cell r="K53">
            <v>38</v>
          </cell>
          <cell r="L53">
            <v>33.4</v>
          </cell>
          <cell r="M53">
            <v>33.4</v>
          </cell>
          <cell r="N53">
            <v>33.4</v>
          </cell>
          <cell r="O53">
            <v>30.06</v>
          </cell>
          <cell r="P53">
            <v>32</v>
          </cell>
          <cell r="Q53">
            <v>32</v>
          </cell>
          <cell r="R53">
            <v>32</v>
          </cell>
          <cell r="S53">
            <v>32</v>
          </cell>
        </row>
        <row r="54">
          <cell r="D54">
            <v>25031100500</v>
          </cell>
          <cell r="E54" t="str">
            <v>I型胶原羧基端前肽(PICP)测定</v>
          </cell>
          <cell r="F54">
            <v>50</v>
          </cell>
          <cell r="G54">
            <v>44</v>
          </cell>
          <cell r="H54">
            <v>43</v>
          </cell>
          <cell r="I54">
            <v>43</v>
          </cell>
          <cell r="J54">
            <v>43</v>
          </cell>
          <cell r="K54">
            <v>50</v>
          </cell>
          <cell r="L54">
            <v>44</v>
          </cell>
          <cell r="M54">
            <v>44</v>
          </cell>
          <cell r="N54">
            <v>44</v>
          </cell>
          <cell r="O54">
            <v>39.6</v>
          </cell>
          <cell r="P54">
            <v>43</v>
          </cell>
          <cell r="Q54">
            <v>43</v>
          </cell>
          <cell r="R54">
            <v>43</v>
          </cell>
          <cell r="S54">
            <v>43</v>
          </cell>
        </row>
        <row r="55">
          <cell r="D55">
            <v>25031100700</v>
          </cell>
          <cell r="E55" t="str">
            <v>β－胶原降解产物测定（β－CTX）</v>
          </cell>
          <cell r="F55">
            <v>50</v>
          </cell>
          <cell r="G55">
            <v>44.4</v>
          </cell>
          <cell r="H55">
            <v>43</v>
          </cell>
          <cell r="I55">
            <v>43</v>
          </cell>
          <cell r="J55">
            <v>43</v>
          </cell>
          <cell r="K55">
            <v>50</v>
          </cell>
          <cell r="L55">
            <v>44.4</v>
          </cell>
          <cell r="M55">
            <v>44.4</v>
          </cell>
          <cell r="N55">
            <v>44.4</v>
          </cell>
          <cell r="O55">
            <v>39.96</v>
          </cell>
          <cell r="P55">
            <v>43</v>
          </cell>
          <cell r="Q55">
            <v>43</v>
          </cell>
          <cell r="R55">
            <v>43</v>
          </cell>
          <cell r="S55">
            <v>43</v>
          </cell>
        </row>
        <row r="56">
          <cell r="D56">
            <v>25040102800</v>
          </cell>
          <cell r="E56" t="str">
            <v>铜蓝蛋白测定</v>
          </cell>
          <cell r="F56">
            <v>25</v>
          </cell>
          <cell r="G56">
            <v>23</v>
          </cell>
          <cell r="H56">
            <v>21</v>
          </cell>
          <cell r="I56">
            <v>21</v>
          </cell>
          <cell r="J56">
            <v>21</v>
          </cell>
          <cell r="K56">
            <v>25</v>
          </cell>
          <cell r="L56">
            <v>22.3</v>
          </cell>
          <cell r="M56">
            <v>22.3</v>
          </cell>
          <cell r="N56">
            <v>22.3</v>
          </cell>
          <cell r="O56">
            <v>20.07</v>
          </cell>
          <cell r="P56">
            <v>21</v>
          </cell>
          <cell r="Q56">
            <v>21</v>
          </cell>
          <cell r="R56">
            <v>21</v>
          </cell>
          <cell r="S56">
            <v>21</v>
          </cell>
        </row>
        <row r="57">
          <cell r="D57">
            <v>25040190300</v>
          </cell>
          <cell r="E57" t="str">
            <v>肝素结合蛋白（HBP）测定</v>
          </cell>
          <cell r="F57">
            <v>200</v>
          </cell>
          <cell r="G57">
            <v>172</v>
          </cell>
          <cell r="H57">
            <v>170</v>
          </cell>
          <cell r="I57">
            <v>170</v>
          </cell>
          <cell r="J57">
            <v>170</v>
          </cell>
          <cell r="K57">
            <v>0</v>
          </cell>
          <cell r="L57">
            <v>172</v>
          </cell>
          <cell r="M57">
            <v>172</v>
          </cell>
          <cell r="N57">
            <v>172</v>
          </cell>
          <cell r="O57">
            <v>154.8</v>
          </cell>
          <cell r="P57">
            <v>170</v>
          </cell>
          <cell r="Q57">
            <v>170</v>
          </cell>
          <cell r="R57">
            <v>170</v>
          </cell>
          <cell r="S57">
            <v>170</v>
          </cell>
        </row>
        <row r="58">
          <cell r="D58">
            <v>25040200200</v>
          </cell>
          <cell r="E58" t="str">
            <v>抗核抗体测定(ANA)</v>
          </cell>
          <cell r="F58">
            <v>25</v>
          </cell>
          <cell r="G58">
            <v>22.5</v>
          </cell>
          <cell r="H58">
            <v>21</v>
          </cell>
          <cell r="I58">
            <v>21</v>
          </cell>
          <cell r="J58">
            <v>21</v>
          </cell>
          <cell r="K58">
            <v>25</v>
          </cell>
          <cell r="L58">
            <v>22.5</v>
          </cell>
          <cell r="M58">
            <v>22.5</v>
          </cell>
          <cell r="N58">
            <v>22.5</v>
          </cell>
          <cell r="O58">
            <v>20.25</v>
          </cell>
          <cell r="P58">
            <v>21</v>
          </cell>
          <cell r="Q58">
            <v>21</v>
          </cell>
          <cell r="R58">
            <v>21</v>
          </cell>
          <cell r="S58">
            <v>21</v>
          </cell>
        </row>
        <row r="59">
          <cell r="D59">
            <v>25040203900</v>
          </cell>
          <cell r="E59" t="str">
            <v>抗可溶性肝抗原/肝-胰抗原抗体(SLA/LP)测定</v>
          </cell>
          <cell r="F59">
            <v>20</v>
          </cell>
          <cell r="G59">
            <v>17.9</v>
          </cell>
          <cell r="H59">
            <v>17</v>
          </cell>
          <cell r="I59">
            <v>17</v>
          </cell>
          <cell r="J59">
            <v>17</v>
          </cell>
          <cell r="K59">
            <v>20</v>
          </cell>
          <cell r="L59">
            <v>17.9</v>
          </cell>
          <cell r="M59">
            <v>17.9</v>
          </cell>
          <cell r="N59">
            <v>17.9</v>
          </cell>
          <cell r="O59">
            <v>16.11</v>
          </cell>
          <cell r="P59">
            <v>17</v>
          </cell>
          <cell r="Q59">
            <v>17</v>
          </cell>
          <cell r="R59">
            <v>17</v>
          </cell>
          <cell r="S59">
            <v>17</v>
          </cell>
        </row>
        <row r="60">
          <cell r="D60">
            <v>25040204000</v>
          </cell>
          <cell r="E60" t="str">
            <v>抗肝肾微粒体抗体(LKM)测定</v>
          </cell>
          <cell r="F60">
            <v>20</v>
          </cell>
          <cell r="G60">
            <v>17.9</v>
          </cell>
          <cell r="H60">
            <v>17</v>
          </cell>
          <cell r="I60">
            <v>17</v>
          </cell>
          <cell r="J60">
            <v>17</v>
          </cell>
          <cell r="K60">
            <v>20</v>
          </cell>
          <cell r="L60">
            <v>17.9</v>
          </cell>
          <cell r="M60">
            <v>17.9</v>
          </cell>
          <cell r="N60">
            <v>17.9</v>
          </cell>
          <cell r="O60">
            <v>16.11</v>
          </cell>
          <cell r="P60">
            <v>17</v>
          </cell>
          <cell r="Q60">
            <v>17</v>
          </cell>
          <cell r="R60">
            <v>17</v>
          </cell>
          <cell r="S60">
            <v>17</v>
          </cell>
        </row>
        <row r="61">
          <cell r="D61">
            <v>25040204100</v>
          </cell>
          <cell r="E61" t="str">
            <v>抗环瓜氨酸肽抗体(抗CCP抗体)测定</v>
          </cell>
          <cell r="F61">
            <v>60</v>
          </cell>
          <cell r="G61">
            <v>53.8</v>
          </cell>
          <cell r="H61">
            <v>51</v>
          </cell>
          <cell r="I61">
            <v>51</v>
          </cell>
          <cell r="J61">
            <v>51</v>
          </cell>
          <cell r="K61">
            <v>60</v>
          </cell>
          <cell r="L61">
            <v>53.8</v>
          </cell>
          <cell r="M61">
            <v>53.8</v>
          </cell>
          <cell r="N61">
            <v>53.8</v>
          </cell>
          <cell r="O61">
            <v>48.42</v>
          </cell>
          <cell r="P61">
            <v>51</v>
          </cell>
          <cell r="Q61">
            <v>51</v>
          </cell>
          <cell r="R61">
            <v>51</v>
          </cell>
          <cell r="S61">
            <v>51</v>
          </cell>
        </row>
        <row r="62">
          <cell r="D62">
            <v>25040204200</v>
          </cell>
          <cell r="E62" t="str">
            <v>抗β2-糖蛋白1抗体测定</v>
          </cell>
          <cell r="F62">
            <v>40</v>
          </cell>
          <cell r="G62">
            <v>36</v>
          </cell>
          <cell r="H62">
            <v>34</v>
          </cell>
          <cell r="I62">
            <v>34</v>
          </cell>
          <cell r="J62">
            <v>34</v>
          </cell>
          <cell r="K62">
            <v>40</v>
          </cell>
          <cell r="L62">
            <v>36</v>
          </cell>
          <cell r="M62">
            <v>36</v>
          </cell>
          <cell r="N62">
            <v>36</v>
          </cell>
          <cell r="O62">
            <v>32.4</v>
          </cell>
          <cell r="P62">
            <v>34</v>
          </cell>
          <cell r="Q62">
            <v>34</v>
          </cell>
          <cell r="R62">
            <v>34</v>
          </cell>
          <cell r="S62">
            <v>34</v>
          </cell>
        </row>
        <row r="63">
          <cell r="D63">
            <v>25040301300</v>
          </cell>
          <cell r="E63" t="str">
            <v>丙型肝炎RNA测定</v>
          </cell>
          <cell r="F63">
            <v>70</v>
          </cell>
          <cell r="G63">
            <v>59.6</v>
          </cell>
          <cell r="H63">
            <v>60</v>
          </cell>
          <cell r="I63">
            <v>60</v>
          </cell>
          <cell r="J63">
            <v>60</v>
          </cell>
          <cell r="K63">
            <v>70</v>
          </cell>
          <cell r="L63">
            <v>59.6</v>
          </cell>
          <cell r="M63">
            <v>59.6</v>
          </cell>
          <cell r="N63">
            <v>59.6</v>
          </cell>
          <cell r="O63">
            <v>53.64</v>
          </cell>
          <cell r="P63">
            <v>59.6</v>
          </cell>
          <cell r="Q63">
            <v>59.6</v>
          </cell>
          <cell r="R63">
            <v>59.6</v>
          </cell>
          <cell r="S63">
            <v>59.6</v>
          </cell>
        </row>
        <row r="64">
          <cell r="D64">
            <v>25040302000</v>
          </cell>
          <cell r="E64" t="str">
            <v>弓形体抗体测定(IgG )</v>
          </cell>
          <cell r="F64">
            <v>20</v>
          </cell>
          <cell r="G64">
            <v>19</v>
          </cell>
          <cell r="H64">
            <v>17</v>
          </cell>
          <cell r="I64">
            <v>17</v>
          </cell>
          <cell r="J64">
            <v>17</v>
          </cell>
          <cell r="K64">
            <v>20</v>
          </cell>
          <cell r="L64">
            <v>18</v>
          </cell>
          <cell r="M64">
            <v>18</v>
          </cell>
          <cell r="N64">
            <v>18</v>
          </cell>
          <cell r="O64">
            <v>16.2</v>
          </cell>
          <cell r="P64">
            <v>17</v>
          </cell>
          <cell r="Q64">
            <v>17</v>
          </cell>
          <cell r="R64">
            <v>17</v>
          </cell>
          <cell r="S64">
            <v>17</v>
          </cell>
        </row>
        <row r="65">
          <cell r="D65">
            <v>25040302001</v>
          </cell>
          <cell r="E65" t="str">
            <v>弓形体抗体测定(IgM)</v>
          </cell>
          <cell r="F65">
            <v>20</v>
          </cell>
          <cell r="G65">
            <v>19</v>
          </cell>
          <cell r="H65">
            <v>17</v>
          </cell>
          <cell r="I65">
            <v>17</v>
          </cell>
          <cell r="J65">
            <v>17</v>
          </cell>
          <cell r="K65">
            <v>20</v>
          </cell>
          <cell r="L65">
            <v>18</v>
          </cell>
          <cell r="M65">
            <v>18</v>
          </cell>
          <cell r="N65">
            <v>18</v>
          </cell>
          <cell r="O65">
            <v>16.2</v>
          </cell>
          <cell r="P65">
            <v>17</v>
          </cell>
          <cell r="Q65">
            <v>17</v>
          </cell>
          <cell r="R65">
            <v>17</v>
          </cell>
          <cell r="S65">
            <v>17</v>
          </cell>
        </row>
        <row r="66">
          <cell r="D66">
            <v>25040302100</v>
          </cell>
          <cell r="E66" t="str">
            <v>风疹病毒抗体测定(IgG)</v>
          </cell>
          <cell r="F66">
            <v>20</v>
          </cell>
          <cell r="G66">
            <v>19</v>
          </cell>
          <cell r="H66">
            <v>17</v>
          </cell>
          <cell r="I66">
            <v>17</v>
          </cell>
          <cell r="J66">
            <v>17</v>
          </cell>
          <cell r="K66">
            <v>20</v>
          </cell>
          <cell r="L66">
            <v>18</v>
          </cell>
          <cell r="M66">
            <v>18</v>
          </cell>
          <cell r="N66">
            <v>18</v>
          </cell>
          <cell r="O66">
            <v>16.2</v>
          </cell>
          <cell r="P66">
            <v>17</v>
          </cell>
          <cell r="Q66">
            <v>17</v>
          </cell>
          <cell r="R66">
            <v>17</v>
          </cell>
          <cell r="S66">
            <v>17</v>
          </cell>
        </row>
        <row r="67">
          <cell r="D67">
            <v>25040302101</v>
          </cell>
          <cell r="E67" t="str">
            <v>风疹病毒抗体测定(IgM)</v>
          </cell>
          <cell r="F67">
            <v>20</v>
          </cell>
          <cell r="G67">
            <v>19</v>
          </cell>
          <cell r="H67">
            <v>17</v>
          </cell>
          <cell r="I67">
            <v>17</v>
          </cell>
          <cell r="J67">
            <v>17</v>
          </cell>
          <cell r="K67">
            <v>20</v>
          </cell>
          <cell r="L67">
            <v>18</v>
          </cell>
          <cell r="M67">
            <v>18</v>
          </cell>
          <cell r="N67">
            <v>18</v>
          </cell>
          <cell r="O67">
            <v>16.2</v>
          </cell>
          <cell r="P67">
            <v>17</v>
          </cell>
          <cell r="Q67">
            <v>17</v>
          </cell>
          <cell r="R67">
            <v>17</v>
          </cell>
          <cell r="S67">
            <v>17</v>
          </cell>
        </row>
        <row r="68">
          <cell r="D68">
            <v>25040302200</v>
          </cell>
          <cell r="E68" t="str">
            <v>巨细胞病毒抗体测定(IgG )</v>
          </cell>
          <cell r="F68">
            <v>30</v>
          </cell>
          <cell r="G68">
            <v>28.5</v>
          </cell>
          <cell r="H68">
            <v>26</v>
          </cell>
          <cell r="I68">
            <v>26</v>
          </cell>
          <cell r="J68">
            <v>26</v>
          </cell>
          <cell r="K68">
            <v>30</v>
          </cell>
          <cell r="L68">
            <v>27</v>
          </cell>
          <cell r="M68">
            <v>27</v>
          </cell>
          <cell r="N68">
            <v>27</v>
          </cell>
          <cell r="O68">
            <v>24.3</v>
          </cell>
          <cell r="P68">
            <v>26</v>
          </cell>
          <cell r="Q68">
            <v>26</v>
          </cell>
          <cell r="R68">
            <v>26</v>
          </cell>
          <cell r="S68">
            <v>26</v>
          </cell>
        </row>
        <row r="69">
          <cell r="D69">
            <v>25040302201</v>
          </cell>
          <cell r="E69" t="str">
            <v>巨细胞病毒抗体测定(IgM)</v>
          </cell>
          <cell r="F69">
            <v>30</v>
          </cell>
          <cell r="G69">
            <v>28.5</v>
          </cell>
          <cell r="H69">
            <v>26</v>
          </cell>
          <cell r="I69">
            <v>26</v>
          </cell>
          <cell r="J69">
            <v>26</v>
          </cell>
          <cell r="K69">
            <v>30</v>
          </cell>
          <cell r="L69">
            <v>27</v>
          </cell>
          <cell r="M69">
            <v>27</v>
          </cell>
          <cell r="N69">
            <v>27</v>
          </cell>
          <cell r="O69">
            <v>24.3</v>
          </cell>
          <cell r="P69">
            <v>26</v>
          </cell>
          <cell r="Q69">
            <v>26</v>
          </cell>
          <cell r="R69">
            <v>26</v>
          </cell>
          <cell r="S69">
            <v>26</v>
          </cell>
        </row>
        <row r="70">
          <cell r="D70">
            <v>25040302300</v>
          </cell>
          <cell r="E70" t="str">
            <v>单纯疱疹病毒Ⅰ型抗体测定(IgG )</v>
          </cell>
          <cell r="F70">
            <v>20</v>
          </cell>
          <cell r="G70">
            <v>19</v>
          </cell>
          <cell r="H70">
            <v>17</v>
          </cell>
          <cell r="I70">
            <v>17</v>
          </cell>
          <cell r="J70">
            <v>17</v>
          </cell>
          <cell r="K70">
            <v>20.0704</v>
          </cell>
          <cell r="L70">
            <v>18</v>
          </cell>
          <cell r="M70">
            <v>18</v>
          </cell>
          <cell r="N70">
            <v>18</v>
          </cell>
          <cell r="O70">
            <v>16.2</v>
          </cell>
          <cell r="P70">
            <v>17</v>
          </cell>
          <cell r="Q70">
            <v>17</v>
          </cell>
          <cell r="R70">
            <v>17</v>
          </cell>
          <cell r="S70">
            <v>17</v>
          </cell>
        </row>
        <row r="71">
          <cell r="D71">
            <v>25040302301</v>
          </cell>
          <cell r="E71" t="str">
            <v>单纯疱疹病毒Ⅰ型抗体测定(IgM)</v>
          </cell>
          <cell r="F71">
            <v>20</v>
          </cell>
          <cell r="G71">
            <v>19</v>
          </cell>
          <cell r="H71">
            <v>17</v>
          </cell>
          <cell r="I71">
            <v>17</v>
          </cell>
          <cell r="J71">
            <v>17</v>
          </cell>
          <cell r="K71">
            <v>20.0704</v>
          </cell>
          <cell r="L71">
            <v>18</v>
          </cell>
          <cell r="M71">
            <v>18</v>
          </cell>
          <cell r="N71">
            <v>18</v>
          </cell>
          <cell r="O71">
            <v>16.2</v>
          </cell>
          <cell r="P71">
            <v>17</v>
          </cell>
          <cell r="Q71">
            <v>17</v>
          </cell>
          <cell r="R71">
            <v>17</v>
          </cell>
          <cell r="S71">
            <v>17</v>
          </cell>
        </row>
        <row r="72">
          <cell r="D72">
            <v>25040302400</v>
          </cell>
          <cell r="E72" t="str">
            <v>单纯疱疹病毒Ⅱ型抗体测定(IgG)</v>
          </cell>
          <cell r="F72">
            <v>20</v>
          </cell>
          <cell r="G72">
            <v>19</v>
          </cell>
          <cell r="H72">
            <v>17</v>
          </cell>
          <cell r="I72">
            <v>17</v>
          </cell>
          <cell r="J72">
            <v>17</v>
          </cell>
          <cell r="K72">
            <v>20.0704</v>
          </cell>
          <cell r="L72">
            <v>18</v>
          </cell>
          <cell r="M72">
            <v>18</v>
          </cell>
          <cell r="N72">
            <v>18</v>
          </cell>
          <cell r="O72">
            <v>16.2</v>
          </cell>
          <cell r="P72">
            <v>17</v>
          </cell>
          <cell r="Q72">
            <v>17</v>
          </cell>
          <cell r="R72">
            <v>17</v>
          </cell>
          <cell r="S72">
            <v>17</v>
          </cell>
        </row>
        <row r="73">
          <cell r="D73">
            <v>25040302401</v>
          </cell>
          <cell r="E73" t="str">
            <v>单纯疱疹病毒Ⅱ型抗体测定(IgM)</v>
          </cell>
          <cell r="F73">
            <v>20</v>
          </cell>
          <cell r="G73">
            <v>19</v>
          </cell>
          <cell r="H73">
            <v>17</v>
          </cell>
          <cell r="I73">
            <v>17</v>
          </cell>
          <cell r="J73">
            <v>17</v>
          </cell>
          <cell r="K73">
            <v>20.0704</v>
          </cell>
          <cell r="L73">
            <v>18</v>
          </cell>
          <cell r="M73">
            <v>18</v>
          </cell>
          <cell r="N73">
            <v>18</v>
          </cell>
          <cell r="O73">
            <v>16.2</v>
          </cell>
          <cell r="P73">
            <v>17</v>
          </cell>
          <cell r="Q73">
            <v>17</v>
          </cell>
          <cell r="R73">
            <v>17</v>
          </cell>
          <cell r="S73">
            <v>17</v>
          </cell>
        </row>
        <row r="74">
          <cell r="D74">
            <v>25040305000</v>
          </cell>
          <cell r="E74" t="str">
            <v>肺炎支原体血清学试验</v>
          </cell>
          <cell r="F74">
            <v>30</v>
          </cell>
          <cell r="G74">
            <v>26.6</v>
          </cell>
          <cell r="H74">
            <v>26</v>
          </cell>
          <cell r="I74">
            <v>26</v>
          </cell>
          <cell r="J74">
            <v>26</v>
          </cell>
          <cell r="K74">
            <v>30</v>
          </cell>
          <cell r="L74">
            <v>26.6</v>
          </cell>
          <cell r="M74">
            <v>26.6</v>
          </cell>
          <cell r="N74">
            <v>26.6</v>
          </cell>
          <cell r="O74">
            <v>23.94</v>
          </cell>
          <cell r="P74">
            <v>26</v>
          </cell>
          <cell r="Q74">
            <v>26</v>
          </cell>
          <cell r="R74">
            <v>26</v>
          </cell>
          <cell r="S74">
            <v>26</v>
          </cell>
        </row>
        <row r="75">
          <cell r="D75">
            <v>25040401300</v>
          </cell>
          <cell r="E75" t="str">
            <v>肿瘤坏死因子测定(TNF)</v>
          </cell>
          <cell r="F75">
            <v>40</v>
          </cell>
          <cell r="G75">
            <v>35.6</v>
          </cell>
          <cell r="H75">
            <v>34</v>
          </cell>
          <cell r="I75">
            <v>34</v>
          </cell>
          <cell r="J75">
            <v>34</v>
          </cell>
          <cell r="K75">
            <v>40</v>
          </cell>
          <cell r="L75">
            <v>35.6</v>
          </cell>
          <cell r="M75">
            <v>35.6</v>
          </cell>
          <cell r="N75">
            <v>35.6</v>
          </cell>
          <cell r="O75">
            <v>32.04</v>
          </cell>
          <cell r="P75">
            <v>34</v>
          </cell>
          <cell r="Q75">
            <v>34</v>
          </cell>
          <cell r="R75">
            <v>34</v>
          </cell>
          <cell r="S75">
            <v>34</v>
          </cell>
        </row>
        <row r="76">
          <cell r="D76">
            <v>25040401500</v>
          </cell>
          <cell r="E76" t="str">
            <v>铁蛋白测定</v>
          </cell>
          <cell r="F76">
            <v>20</v>
          </cell>
          <cell r="G76">
            <v>18</v>
          </cell>
          <cell r="H76">
            <v>17</v>
          </cell>
          <cell r="I76">
            <v>17</v>
          </cell>
          <cell r="J76">
            <v>17</v>
          </cell>
          <cell r="K76">
            <v>20</v>
          </cell>
          <cell r="L76">
            <v>18</v>
          </cell>
          <cell r="M76">
            <v>18</v>
          </cell>
          <cell r="N76">
            <v>18</v>
          </cell>
          <cell r="O76">
            <v>16.2</v>
          </cell>
          <cell r="P76">
            <v>17</v>
          </cell>
          <cell r="Q76">
            <v>17</v>
          </cell>
          <cell r="R76">
            <v>17</v>
          </cell>
          <cell r="S76">
            <v>17</v>
          </cell>
        </row>
        <row r="77">
          <cell r="D77">
            <v>25040490200</v>
          </cell>
          <cell r="E77" t="str">
            <v>胃蛋白酶原Ⅰ</v>
          </cell>
          <cell r="F77">
            <v>80</v>
          </cell>
          <cell r="G77">
            <v>70</v>
          </cell>
          <cell r="H77">
            <v>68</v>
          </cell>
          <cell r="I77">
            <v>68</v>
          </cell>
          <cell r="J77">
            <v>68</v>
          </cell>
          <cell r="K77">
            <v>80</v>
          </cell>
          <cell r="L77">
            <v>70</v>
          </cell>
          <cell r="M77">
            <v>70</v>
          </cell>
          <cell r="N77">
            <v>70</v>
          </cell>
          <cell r="O77">
            <v>63</v>
          </cell>
          <cell r="P77">
            <v>68</v>
          </cell>
          <cell r="Q77">
            <v>68</v>
          </cell>
          <cell r="R77">
            <v>68</v>
          </cell>
          <cell r="S77">
            <v>68</v>
          </cell>
        </row>
        <row r="78">
          <cell r="D78">
            <v>25040490300</v>
          </cell>
          <cell r="E78" t="str">
            <v>胃蛋白酶原Ⅱ</v>
          </cell>
          <cell r="F78">
            <v>80</v>
          </cell>
          <cell r="G78">
            <v>70</v>
          </cell>
          <cell r="H78">
            <v>68</v>
          </cell>
          <cell r="I78">
            <v>68</v>
          </cell>
          <cell r="J78">
            <v>68</v>
          </cell>
          <cell r="K78">
            <v>80</v>
          </cell>
          <cell r="L78">
            <v>70</v>
          </cell>
          <cell r="M78">
            <v>70</v>
          </cell>
          <cell r="N78">
            <v>70</v>
          </cell>
          <cell r="O78">
            <v>63</v>
          </cell>
          <cell r="P78">
            <v>68</v>
          </cell>
          <cell r="Q78">
            <v>68</v>
          </cell>
          <cell r="R78">
            <v>68</v>
          </cell>
          <cell r="S78">
            <v>68</v>
          </cell>
        </row>
        <row r="79">
          <cell r="D79">
            <v>25040490500</v>
          </cell>
          <cell r="E79" t="str">
            <v>壳多糖酶3样蛋白1(CHI3L1)</v>
          </cell>
          <cell r="F79">
            <v>380</v>
          </cell>
          <cell r="G79">
            <v>321</v>
          </cell>
          <cell r="H79">
            <v>380</v>
          </cell>
          <cell r="I79">
            <v>380</v>
          </cell>
          <cell r="J79">
            <v>380</v>
          </cell>
          <cell r="K79">
            <v>0</v>
          </cell>
          <cell r="L79">
            <v>321</v>
          </cell>
          <cell r="M79">
            <v>321</v>
          </cell>
          <cell r="N79">
            <v>321</v>
          </cell>
          <cell r="O79">
            <v>288.9</v>
          </cell>
          <cell r="P79">
            <v>321</v>
          </cell>
          <cell r="Q79">
            <v>321</v>
          </cell>
          <cell r="R79">
            <v>321</v>
          </cell>
          <cell r="S79">
            <v>321</v>
          </cell>
        </row>
        <row r="80">
          <cell r="D80">
            <v>25040490600</v>
          </cell>
          <cell r="E80" t="str">
            <v>肺癌七种自身抗体检测</v>
          </cell>
          <cell r="F80">
            <v>450</v>
          </cell>
          <cell r="G80">
            <v>379</v>
          </cell>
          <cell r="H80">
            <v>450</v>
          </cell>
          <cell r="I80">
            <v>450</v>
          </cell>
          <cell r="J80">
            <v>450</v>
          </cell>
          <cell r="K80">
            <v>0</v>
          </cell>
          <cell r="L80">
            <v>379</v>
          </cell>
          <cell r="M80">
            <v>379</v>
          </cell>
          <cell r="N80">
            <v>379</v>
          </cell>
          <cell r="O80">
            <v>341.1</v>
          </cell>
          <cell r="P80">
            <v>379</v>
          </cell>
          <cell r="Q80">
            <v>379</v>
          </cell>
          <cell r="R80">
            <v>379</v>
          </cell>
          <cell r="S80">
            <v>379</v>
          </cell>
        </row>
        <row r="81">
          <cell r="D81">
            <v>25070200500</v>
          </cell>
          <cell r="E81" t="str">
            <v>基因表达水平对肿瘤药物敏感性的判断</v>
          </cell>
          <cell r="F81">
            <v>400</v>
          </cell>
          <cell r="G81">
            <v>360</v>
          </cell>
          <cell r="H81">
            <v>340</v>
          </cell>
          <cell r="I81">
            <v>340</v>
          </cell>
          <cell r="J81">
            <v>340</v>
          </cell>
          <cell r="K81">
            <v>0</v>
          </cell>
          <cell r="L81">
            <v>360</v>
          </cell>
          <cell r="M81">
            <v>360</v>
          </cell>
          <cell r="N81">
            <v>360</v>
          </cell>
          <cell r="O81">
            <v>324</v>
          </cell>
          <cell r="P81">
            <v>340</v>
          </cell>
          <cell r="Q81">
            <v>340</v>
          </cell>
          <cell r="R81">
            <v>340</v>
          </cell>
          <cell r="S81">
            <v>340</v>
          </cell>
        </row>
        <row r="82">
          <cell r="D82">
            <v>31010000300</v>
          </cell>
          <cell r="E82" t="str">
            <v>脑地形图</v>
          </cell>
          <cell r="F82">
            <v>40</v>
          </cell>
          <cell r="G82">
            <v>50</v>
          </cell>
          <cell r="H82">
            <v>40</v>
          </cell>
          <cell r="I82">
            <v>40</v>
          </cell>
          <cell r="J82">
            <v>40</v>
          </cell>
          <cell r="K82">
            <v>40</v>
          </cell>
          <cell r="L82">
            <v>50</v>
          </cell>
          <cell r="M82">
            <v>50</v>
          </cell>
          <cell r="N82">
            <v>50</v>
          </cell>
          <cell r="O82">
            <v>45</v>
          </cell>
          <cell r="P82">
            <v>50</v>
          </cell>
          <cell r="Q82">
            <v>50</v>
          </cell>
          <cell r="R82">
            <v>50</v>
          </cell>
          <cell r="S82">
            <v>45</v>
          </cell>
        </row>
        <row r="83">
          <cell r="D83">
            <v>31010000800</v>
          </cell>
          <cell r="E83" t="str">
            <v>神经电图</v>
          </cell>
          <cell r="F83">
            <v>10</v>
          </cell>
          <cell r="G83">
            <v>11.7</v>
          </cell>
          <cell r="H83">
            <v>12</v>
          </cell>
          <cell r="I83">
            <v>12</v>
          </cell>
          <cell r="J83">
            <v>12</v>
          </cell>
          <cell r="K83">
            <v>10</v>
          </cell>
          <cell r="L83">
            <v>11.7</v>
          </cell>
          <cell r="M83">
            <v>11.7</v>
          </cell>
          <cell r="N83">
            <v>11.7</v>
          </cell>
          <cell r="O83">
            <v>10.53</v>
          </cell>
          <cell r="P83">
            <v>11.7</v>
          </cell>
          <cell r="Q83">
            <v>11.7</v>
          </cell>
          <cell r="R83">
            <v>11.7</v>
          </cell>
          <cell r="S83">
            <v>10.53</v>
          </cell>
        </row>
        <row r="84">
          <cell r="D84">
            <v>31010001200</v>
          </cell>
          <cell r="E84" t="str">
            <v>脑干听觉诱发电位</v>
          </cell>
          <cell r="F84">
            <v>100</v>
          </cell>
          <cell r="G84">
            <v>110</v>
          </cell>
          <cell r="H84">
            <v>100</v>
          </cell>
          <cell r="I84">
            <v>100</v>
          </cell>
          <cell r="J84">
            <v>100</v>
          </cell>
          <cell r="K84">
            <v>100</v>
          </cell>
          <cell r="L84">
            <v>110</v>
          </cell>
          <cell r="M84">
            <v>110</v>
          </cell>
          <cell r="N84">
            <v>110</v>
          </cell>
          <cell r="O84">
            <v>99</v>
          </cell>
          <cell r="P84">
            <v>110</v>
          </cell>
          <cell r="Q84">
            <v>110</v>
          </cell>
          <cell r="R84">
            <v>110</v>
          </cell>
          <cell r="S84">
            <v>99</v>
          </cell>
        </row>
        <row r="85">
          <cell r="D85">
            <v>31010001600</v>
          </cell>
          <cell r="E85" t="str">
            <v>腰椎穿刺术</v>
          </cell>
          <cell r="F85">
            <v>130</v>
          </cell>
          <cell r="G85">
            <v>156</v>
          </cell>
          <cell r="H85">
            <v>130</v>
          </cell>
          <cell r="I85">
            <v>130</v>
          </cell>
          <cell r="J85">
            <v>130</v>
          </cell>
          <cell r="K85">
            <v>100</v>
          </cell>
          <cell r="L85">
            <v>156</v>
          </cell>
          <cell r="M85">
            <v>156</v>
          </cell>
          <cell r="N85">
            <v>156</v>
          </cell>
          <cell r="O85">
            <v>140.4</v>
          </cell>
          <cell r="P85">
            <v>156</v>
          </cell>
          <cell r="Q85">
            <v>156</v>
          </cell>
          <cell r="R85">
            <v>156</v>
          </cell>
          <cell r="S85">
            <v>140.4</v>
          </cell>
        </row>
        <row r="86">
          <cell r="D86">
            <v>31010002700</v>
          </cell>
          <cell r="E86" t="str">
            <v>神经阻滞治疗</v>
          </cell>
          <cell r="F86">
            <v>52</v>
          </cell>
          <cell r="G86">
            <v>58.8</v>
          </cell>
          <cell r="H86">
            <v>62</v>
          </cell>
          <cell r="I86">
            <v>62</v>
          </cell>
          <cell r="J86">
            <v>62</v>
          </cell>
          <cell r="K86">
            <v>40</v>
          </cell>
          <cell r="L86">
            <v>58.8</v>
          </cell>
          <cell r="M86">
            <v>58.8</v>
          </cell>
          <cell r="N86">
            <v>58.8</v>
          </cell>
          <cell r="O86">
            <v>52.92</v>
          </cell>
          <cell r="P86">
            <v>58.8</v>
          </cell>
          <cell r="Q86">
            <v>58.8</v>
          </cell>
          <cell r="R86">
            <v>58.8</v>
          </cell>
          <cell r="S86">
            <v>52.92</v>
          </cell>
        </row>
        <row r="87">
          <cell r="D87">
            <v>31010002901</v>
          </cell>
          <cell r="E87" t="str">
            <v>感觉根射频温控热凝</v>
          </cell>
          <cell r="F87">
            <v>390</v>
          </cell>
          <cell r="G87">
            <v>484</v>
          </cell>
          <cell r="H87">
            <v>390</v>
          </cell>
          <cell r="I87">
            <v>390</v>
          </cell>
          <cell r="J87">
            <v>390</v>
          </cell>
          <cell r="K87">
            <v>300</v>
          </cell>
          <cell r="L87">
            <v>484</v>
          </cell>
          <cell r="M87">
            <v>484</v>
          </cell>
          <cell r="N87">
            <v>484</v>
          </cell>
          <cell r="O87">
            <v>435.6</v>
          </cell>
          <cell r="P87">
            <v>484</v>
          </cell>
          <cell r="Q87">
            <v>484</v>
          </cell>
          <cell r="R87">
            <v>484</v>
          </cell>
          <cell r="S87">
            <v>435.6</v>
          </cell>
        </row>
        <row r="88">
          <cell r="D88">
            <v>31030000701</v>
          </cell>
          <cell r="E88" t="str">
            <v>医学验光</v>
          </cell>
          <cell r="F88">
            <v>10</v>
          </cell>
          <cell r="G88">
            <v>11.3</v>
          </cell>
          <cell r="H88">
            <v>10</v>
          </cell>
          <cell r="I88">
            <v>10</v>
          </cell>
          <cell r="J88">
            <v>10</v>
          </cell>
          <cell r="K88">
            <v>10</v>
          </cell>
          <cell r="L88">
            <v>11.3</v>
          </cell>
          <cell r="M88">
            <v>11.3</v>
          </cell>
          <cell r="N88">
            <v>11.3</v>
          </cell>
          <cell r="O88">
            <v>10.17</v>
          </cell>
          <cell r="P88">
            <v>11.3</v>
          </cell>
          <cell r="Q88">
            <v>11.3</v>
          </cell>
          <cell r="R88">
            <v>11.3</v>
          </cell>
          <cell r="S88">
            <v>10.17</v>
          </cell>
        </row>
        <row r="89">
          <cell r="D89">
            <v>31040100100</v>
          </cell>
          <cell r="E89" t="str">
            <v>听性脑干反应</v>
          </cell>
          <cell r="F89">
            <v>100</v>
          </cell>
          <cell r="G89">
            <v>112</v>
          </cell>
          <cell r="H89">
            <v>100</v>
          </cell>
          <cell r="I89">
            <v>100</v>
          </cell>
          <cell r="J89">
            <v>100</v>
          </cell>
          <cell r="K89">
            <v>100</v>
          </cell>
          <cell r="L89">
            <v>112</v>
          </cell>
          <cell r="M89">
            <v>112</v>
          </cell>
          <cell r="N89">
            <v>112</v>
          </cell>
          <cell r="O89">
            <v>100.8</v>
          </cell>
          <cell r="P89">
            <v>112</v>
          </cell>
          <cell r="Q89">
            <v>112</v>
          </cell>
          <cell r="R89">
            <v>112</v>
          </cell>
          <cell r="S89">
            <v>100.8</v>
          </cell>
        </row>
        <row r="90">
          <cell r="D90">
            <v>31040104000</v>
          </cell>
          <cell r="E90" t="str">
            <v>鼓膜穿刺术</v>
          </cell>
          <cell r="F90">
            <v>39</v>
          </cell>
          <cell r="G90">
            <v>44.3</v>
          </cell>
          <cell r="H90">
            <v>39</v>
          </cell>
          <cell r="I90">
            <v>39</v>
          </cell>
          <cell r="J90">
            <v>39</v>
          </cell>
          <cell r="K90">
            <v>30</v>
          </cell>
          <cell r="L90">
            <v>44.3</v>
          </cell>
          <cell r="M90">
            <v>44.3</v>
          </cell>
          <cell r="N90">
            <v>44.3</v>
          </cell>
          <cell r="O90">
            <v>39.87</v>
          </cell>
          <cell r="P90">
            <v>44.3</v>
          </cell>
          <cell r="Q90">
            <v>44.3</v>
          </cell>
          <cell r="R90">
            <v>44.3</v>
          </cell>
          <cell r="S90">
            <v>39.87</v>
          </cell>
        </row>
        <row r="91">
          <cell r="D91">
            <v>31040104101</v>
          </cell>
          <cell r="E91" t="str">
            <v>取耵聍</v>
          </cell>
          <cell r="F91">
            <v>13</v>
          </cell>
          <cell r="G91">
            <v>15</v>
          </cell>
          <cell r="H91">
            <v>13</v>
          </cell>
          <cell r="I91">
            <v>13</v>
          </cell>
          <cell r="J91">
            <v>13</v>
          </cell>
          <cell r="K91">
            <v>10</v>
          </cell>
          <cell r="L91">
            <v>15</v>
          </cell>
          <cell r="M91">
            <v>15</v>
          </cell>
          <cell r="N91">
            <v>15</v>
          </cell>
          <cell r="O91">
            <v>13.5</v>
          </cell>
          <cell r="P91">
            <v>15</v>
          </cell>
          <cell r="Q91">
            <v>15</v>
          </cell>
          <cell r="R91">
            <v>15</v>
          </cell>
          <cell r="S91">
            <v>13.5</v>
          </cell>
        </row>
        <row r="92">
          <cell r="D92">
            <v>31050000101</v>
          </cell>
          <cell r="E92" t="str">
            <v>口腔治疗用麻醉</v>
          </cell>
          <cell r="F92">
            <v>11</v>
          </cell>
          <cell r="G92">
            <v>13</v>
          </cell>
          <cell r="H92">
            <v>11</v>
          </cell>
          <cell r="I92">
            <v>11</v>
          </cell>
          <cell r="J92">
            <v>11</v>
          </cell>
          <cell r="K92">
            <v>10</v>
          </cell>
          <cell r="L92">
            <v>13</v>
          </cell>
          <cell r="M92">
            <v>13</v>
          </cell>
          <cell r="N92">
            <v>13</v>
          </cell>
          <cell r="O92">
            <v>11.7</v>
          </cell>
          <cell r="P92">
            <v>13</v>
          </cell>
          <cell r="Q92">
            <v>13</v>
          </cell>
          <cell r="R92">
            <v>13</v>
          </cell>
          <cell r="S92">
            <v>11.7</v>
          </cell>
        </row>
        <row r="93">
          <cell r="D93">
            <v>31050100800</v>
          </cell>
          <cell r="E93" t="str">
            <v>记存模型制备</v>
          </cell>
          <cell r="F93">
            <v>44</v>
          </cell>
          <cell r="G93">
            <v>50</v>
          </cell>
          <cell r="H93">
            <v>44</v>
          </cell>
          <cell r="I93">
            <v>44</v>
          </cell>
          <cell r="J93">
            <v>44</v>
          </cell>
          <cell r="K93">
            <v>40</v>
          </cell>
          <cell r="L93">
            <v>50</v>
          </cell>
          <cell r="M93">
            <v>50</v>
          </cell>
          <cell r="N93">
            <v>50</v>
          </cell>
          <cell r="O93">
            <v>45</v>
          </cell>
          <cell r="P93">
            <v>50</v>
          </cell>
          <cell r="Q93">
            <v>50</v>
          </cell>
          <cell r="R93">
            <v>50</v>
          </cell>
          <cell r="S93">
            <v>45</v>
          </cell>
        </row>
        <row r="94">
          <cell r="D94">
            <v>31050101100</v>
          </cell>
          <cell r="E94" t="str">
            <v>口腔常规检查</v>
          </cell>
          <cell r="F94">
            <v>5</v>
          </cell>
          <cell r="G94">
            <v>5.8</v>
          </cell>
          <cell r="H94">
            <v>5</v>
          </cell>
          <cell r="I94">
            <v>5</v>
          </cell>
          <cell r="J94">
            <v>5</v>
          </cell>
          <cell r="K94">
            <v>5</v>
          </cell>
          <cell r="L94">
            <v>5.8</v>
          </cell>
          <cell r="M94">
            <v>5.8</v>
          </cell>
          <cell r="N94">
            <v>5.8</v>
          </cell>
          <cell r="O94">
            <v>5.22</v>
          </cell>
          <cell r="P94">
            <v>5.8</v>
          </cell>
          <cell r="Q94">
            <v>5.8</v>
          </cell>
          <cell r="R94">
            <v>5.8</v>
          </cell>
          <cell r="S94">
            <v>5.22</v>
          </cell>
        </row>
        <row r="95">
          <cell r="D95">
            <v>31050200100</v>
          </cell>
          <cell r="E95" t="str">
            <v>牙髓活力检查</v>
          </cell>
          <cell r="F95">
            <v>5</v>
          </cell>
          <cell r="G95">
            <v>5.6</v>
          </cell>
          <cell r="H95">
            <v>5</v>
          </cell>
          <cell r="I95">
            <v>5</v>
          </cell>
          <cell r="J95">
            <v>5</v>
          </cell>
          <cell r="K95">
            <v>5</v>
          </cell>
          <cell r="L95">
            <v>5.6</v>
          </cell>
          <cell r="M95">
            <v>5.6</v>
          </cell>
          <cell r="N95">
            <v>5.6</v>
          </cell>
          <cell r="O95">
            <v>5.04</v>
          </cell>
          <cell r="P95">
            <v>5.6</v>
          </cell>
          <cell r="Q95">
            <v>5.6</v>
          </cell>
          <cell r="R95">
            <v>5.6</v>
          </cell>
          <cell r="S95">
            <v>5.04</v>
          </cell>
        </row>
        <row r="96">
          <cell r="D96">
            <v>31050300300</v>
          </cell>
          <cell r="E96" t="str">
            <v>牙周常规检查</v>
          </cell>
          <cell r="F96">
            <v>1</v>
          </cell>
          <cell r="G96">
            <v>1.1</v>
          </cell>
          <cell r="H96">
            <v>1</v>
          </cell>
          <cell r="I96">
            <v>1</v>
          </cell>
          <cell r="J96">
            <v>1</v>
          </cell>
          <cell r="K96">
            <v>1.4</v>
          </cell>
          <cell r="L96">
            <v>1.1</v>
          </cell>
          <cell r="M96">
            <v>1.1</v>
          </cell>
          <cell r="N96">
            <v>1.1</v>
          </cell>
          <cell r="O96">
            <v>0.99</v>
          </cell>
          <cell r="P96">
            <v>1.1</v>
          </cell>
          <cell r="Q96">
            <v>1.1</v>
          </cell>
          <cell r="R96">
            <v>1.1</v>
          </cell>
          <cell r="S96">
            <v>0.99</v>
          </cell>
        </row>
        <row r="97">
          <cell r="D97">
            <v>31051000100</v>
          </cell>
          <cell r="E97" t="str">
            <v>调合</v>
          </cell>
          <cell r="F97">
            <v>3.5</v>
          </cell>
          <cell r="G97">
            <v>3.9</v>
          </cell>
          <cell r="H97">
            <v>3.5</v>
          </cell>
          <cell r="I97">
            <v>3.5</v>
          </cell>
          <cell r="J97">
            <v>3.5</v>
          </cell>
          <cell r="K97">
            <v>3</v>
          </cell>
          <cell r="L97">
            <v>3.9</v>
          </cell>
          <cell r="M97">
            <v>3.9</v>
          </cell>
          <cell r="N97">
            <v>3.9</v>
          </cell>
          <cell r="O97">
            <v>3.51</v>
          </cell>
          <cell r="P97">
            <v>3.9</v>
          </cell>
          <cell r="Q97">
            <v>3.9</v>
          </cell>
          <cell r="R97">
            <v>3.9</v>
          </cell>
          <cell r="S97">
            <v>3.51</v>
          </cell>
        </row>
        <row r="98">
          <cell r="D98">
            <v>31051000400</v>
          </cell>
          <cell r="E98" t="str">
            <v>口腔局部冲洗上药</v>
          </cell>
          <cell r="F98">
            <v>11</v>
          </cell>
          <cell r="G98">
            <v>12</v>
          </cell>
          <cell r="H98">
            <v>11</v>
          </cell>
          <cell r="I98">
            <v>11</v>
          </cell>
          <cell r="J98">
            <v>11</v>
          </cell>
          <cell r="K98">
            <v>10</v>
          </cell>
          <cell r="L98">
            <v>12</v>
          </cell>
          <cell r="M98">
            <v>12</v>
          </cell>
          <cell r="N98">
            <v>12</v>
          </cell>
          <cell r="O98">
            <v>10.8</v>
          </cell>
          <cell r="P98">
            <v>12</v>
          </cell>
          <cell r="Q98">
            <v>12</v>
          </cell>
          <cell r="R98">
            <v>12</v>
          </cell>
          <cell r="S98">
            <v>10.8</v>
          </cell>
        </row>
        <row r="99">
          <cell r="D99">
            <v>31051000900</v>
          </cell>
          <cell r="E99" t="str">
            <v>口内脓肿切开引流术</v>
          </cell>
          <cell r="F99">
            <v>11</v>
          </cell>
          <cell r="G99">
            <v>14.5</v>
          </cell>
          <cell r="H99">
            <v>11</v>
          </cell>
          <cell r="I99">
            <v>11</v>
          </cell>
          <cell r="J99">
            <v>11</v>
          </cell>
          <cell r="K99">
            <v>10</v>
          </cell>
          <cell r="L99">
            <v>14.5</v>
          </cell>
          <cell r="M99">
            <v>14.5</v>
          </cell>
          <cell r="N99">
            <v>14.5</v>
          </cell>
          <cell r="O99">
            <v>13.05</v>
          </cell>
          <cell r="P99">
            <v>14.5</v>
          </cell>
          <cell r="Q99">
            <v>14.5</v>
          </cell>
          <cell r="R99">
            <v>14.5</v>
          </cell>
          <cell r="S99">
            <v>13.05</v>
          </cell>
        </row>
        <row r="100">
          <cell r="D100">
            <v>31051100100</v>
          </cell>
          <cell r="E100" t="str">
            <v>简单充填术（Ⅰ类洞的充填）</v>
          </cell>
          <cell r="F100">
            <v>33</v>
          </cell>
          <cell r="G100">
            <v>37</v>
          </cell>
          <cell r="H100">
            <v>33</v>
          </cell>
          <cell r="I100">
            <v>33</v>
          </cell>
          <cell r="J100">
            <v>33</v>
          </cell>
          <cell r="K100">
            <v>30</v>
          </cell>
          <cell r="L100">
            <v>37</v>
          </cell>
          <cell r="M100">
            <v>37</v>
          </cell>
          <cell r="N100">
            <v>37</v>
          </cell>
          <cell r="O100">
            <v>33.3</v>
          </cell>
          <cell r="P100">
            <v>37</v>
          </cell>
          <cell r="Q100">
            <v>37</v>
          </cell>
          <cell r="R100">
            <v>37</v>
          </cell>
          <cell r="S100">
            <v>33.3</v>
          </cell>
        </row>
        <row r="101">
          <cell r="D101">
            <v>31051100101</v>
          </cell>
          <cell r="E101" t="str">
            <v>简单充填术(V类洞的充填)</v>
          </cell>
          <cell r="F101">
            <v>33</v>
          </cell>
          <cell r="G101">
            <v>37</v>
          </cell>
          <cell r="H101">
            <v>33</v>
          </cell>
          <cell r="I101">
            <v>33</v>
          </cell>
          <cell r="J101">
            <v>33</v>
          </cell>
          <cell r="K101">
            <v>30</v>
          </cell>
          <cell r="L101">
            <v>37</v>
          </cell>
          <cell r="M101">
            <v>37</v>
          </cell>
          <cell r="N101">
            <v>37</v>
          </cell>
          <cell r="O101">
            <v>33.3</v>
          </cell>
          <cell r="P101">
            <v>37</v>
          </cell>
          <cell r="Q101">
            <v>37</v>
          </cell>
          <cell r="R101">
            <v>37</v>
          </cell>
          <cell r="S101">
            <v>33.3</v>
          </cell>
        </row>
        <row r="102">
          <cell r="D102">
            <v>31051100800</v>
          </cell>
          <cell r="E102" t="str">
            <v>橡皮障隔湿法</v>
          </cell>
          <cell r="F102">
            <v>22</v>
          </cell>
          <cell r="G102">
            <v>27</v>
          </cell>
          <cell r="H102">
            <v>22</v>
          </cell>
          <cell r="I102">
            <v>22</v>
          </cell>
          <cell r="J102">
            <v>22</v>
          </cell>
          <cell r="K102">
            <v>20</v>
          </cell>
          <cell r="L102">
            <v>27</v>
          </cell>
          <cell r="M102">
            <v>27</v>
          </cell>
          <cell r="N102">
            <v>27</v>
          </cell>
          <cell r="O102">
            <v>24.3</v>
          </cell>
          <cell r="P102">
            <v>27</v>
          </cell>
          <cell r="Q102">
            <v>27</v>
          </cell>
          <cell r="R102">
            <v>27</v>
          </cell>
          <cell r="S102">
            <v>24.3</v>
          </cell>
        </row>
        <row r="103">
          <cell r="D103">
            <v>31051101200</v>
          </cell>
          <cell r="E103" t="str">
            <v>牙髓失活术</v>
          </cell>
          <cell r="F103">
            <v>17</v>
          </cell>
          <cell r="G103">
            <v>19.5</v>
          </cell>
          <cell r="H103">
            <v>17</v>
          </cell>
          <cell r="I103">
            <v>17</v>
          </cell>
          <cell r="J103">
            <v>17</v>
          </cell>
          <cell r="K103">
            <v>15</v>
          </cell>
          <cell r="L103">
            <v>19.5</v>
          </cell>
          <cell r="M103">
            <v>19.5</v>
          </cell>
          <cell r="N103">
            <v>19.5</v>
          </cell>
          <cell r="O103">
            <v>17.55</v>
          </cell>
          <cell r="P103">
            <v>19.5</v>
          </cell>
          <cell r="Q103">
            <v>19.5</v>
          </cell>
          <cell r="R103">
            <v>19.5</v>
          </cell>
          <cell r="S103">
            <v>17.55</v>
          </cell>
        </row>
        <row r="104">
          <cell r="D104">
            <v>31051101300</v>
          </cell>
          <cell r="E104" t="str">
            <v>开髓引流术</v>
          </cell>
          <cell r="F104">
            <v>17</v>
          </cell>
          <cell r="G104">
            <v>19.1</v>
          </cell>
          <cell r="H104">
            <v>17</v>
          </cell>
          <cell r="I104">
            <v>17</v>
          </cell>
          <cell r="J104">
            <v>17</v>
          </cell>
          <cell r="K104">
            <v>15</v>
          </cell>
          <cell r="L104">
            <v>19.1</v>
          </cell>
          <cell r="M104">
            <v>19.1</v>
          </cell>
          <cell r="N104">
            <v>19.1</v>
          </cell>
          <cell r="O104">
            <v>17.19</v>
          </cell>
          <cell r="P104">
            <v>19.1</v>
          </cell>
          <cell r="Q104">
            <v>19.1</v>
          </cell>
          <cell r="R104">
            <v>19.1</v>
          </cell>
          <cell r="S104">
            <v>17.19</v>
          </cell>
        </row>
        <row r="105">
          <cell r="D105">
            <v>31051101500</v>
          </cell>
          <cell r="E105" t="str">
            <v>牙髓摘除术</v>
          </cell>
          <cell r="F105">
            <v>5.5</v>
          </cell>
          <cell r="G105">
            <v>6.2</v>
          </cell>
          <cell r="H105">
            <v>5.5</v>
          </cell>
          <cell r="I105">
            <v>5.5</v>
          </cell>
          <cell r="J105">
            <v>5.5</v>
          </cell>
          <cell r="K105">
            <v>4.5</v>
          </cell>
          <cell r="L105">
            <v>6.2</v>
          </cell>
          <cell r="M105">
            <v>6.2</v>
          </cell>
          <cell r="N105">
            <v>6.2</v>
          </cell>
          <cell r="O105">
            <v>5.58</v>
          </cell>
          <cell r="P105">
            <v>6.2</v>
          </cell>
          <cell r="Q105">
            <v>6.2</v>
          </cell>
          <cell r="R105">
            <v>6.2</v>
          </cell>
          <cell r="S105">
            <v>5.58</v>
          </cell>
        </row>
        <row r="106">
          <cell r="D106">
            <v>31051101700</v>
          </cell>
          <cell r="E106" t="str">
            <v>根管充填术</v>
          </cell>
          <cell r="F106">
            <v>33</v>
          </cell>
          <cell r="G106">
            <v>37.4</v>
          </cell>
          <cell r="H106">
            <v>33</v>
          </cell>
          <cell r="I106">
            <v>33</v>
          </cell>
          <cell r="J106">
            <v>33</v>
          </cell>
          <cell r="K106">
            <v>30</v>
          </cell>
          <cell r="L106">
            <v>37.4</v>
          </cell>
          <cell r="M106">
            <v>37.4</v>
          </cell>
          <cell r="N106">
            <v>37.4</v>
          </cell>
          <cell r="O106">
            <v>33.66</v>
          </cell>
          <cell r="P106">
            <v>37.4</v>
          </cell>
          <cell r="Q106">
            <v>37.4</v>
          </cell>
          <cell r="R106">
            <v>37.4</v>
          </cell>
          <cell r="S106">
            <v>33.66</v>
          </cell>
        </row>
        <row r="107">
          <cell r="D107">
            <v>31051101900</v>
          </cell>
          <cell r="E107" t="str">
            <v>髓腔消毒术</v>
          </cell>
          <cell r="F107">
            <v>2.5</v>
          </cell>
          <cell r="G107">
            <v>2.8</v>
          </cell>
          <cell r="H107">
            <v>2.5</v>
          </cell>
          <cell r="I107">
            <v>2.5</v>
          </cell>
          <cell r="J107">
            <v>2.5</v>
          </cell>
          <cell r="K107">
            <v>2</v>
          </cell>
          <cell r="L107">
            <v>2.8</v>
          </cell>
          <cell r="M107">
            <v>2.8</v>
          </cell>
          <cell r="N107">
            <v>2.8</v>
          </cell>
          <cell r="O107">
            <v>2.52</v>
          </cell>
          <cell r="P107">
            <v>2.8</v>
          </cell>
          <cell r="Q107">
            <v>2.8</v>
          </cell>
          <cell r="R107">
            <v>2.8</v>
          </cell>
          <cell r="S107">
            <v>2.52</v>
          </cell>
        </row>
        <row r="108">
          <cell r="D108">
            <v>31051200900</v>
          </cell>
          <cell r="E108" t="str">
            <v>钙化桥打通术</v>
          </cell>
          <cell r="F108">
            <v>88</v>
          </cell>
          <cell r="G108">
            <v>108</v>
          </cell>
          <cell r="H108">
            <v>88</v>
          </cell>
          <cell r="I108">
            <v>88</v>
          </cell>
          <cell r="J108">
            <v>88</v>
          </cell>
          <cell r="K108">
            <v>80</v>
          </cell>
          <cell r="L108">
            <v>108</v>
          </cell>
          <cell r="M108">
            <v>108</v>
          </cell>
          <cell r="N108">
            <v>108</v>
          </cell>
          <cell r="O108">
            <v>97.2</v>
          </cell>
          <cell r="P108">
            <v>108</v>
          </cell>
          <cell r="Q108">
            <v>108</v>
          </cell>
          <cell r="R108">
            <v>108</v>
          </cell>
          <cell r="S108">
            <v>97.2</v>
          </cell>
        </row>
        <row r="109">
          <cell r="D109">
            <v>31051300500</v>
          </cell>
          <cell r="E109" t="str">
            <v>牙面光洁术</v>
          </cell>
          <cell r="F109">
            <v>3.5</v>
          </cell>
          <cell r="G109">
            <v>4.4</v>
          </cell>
          <cell r="H109">
            <v>3.5</v>
          </cell>
          <cell r="I109">
            <v>3.5</v>
          </cell>
          <cell r="J109">
            <v>3.5</v>
          </cell>
          <cell r="K109">
            <v>3</v>
          </cell>
          <cell r="L109">
            <v>4.4</v>
          </cell>
          <cell r="M109">
            <v>4.4</v>
          </cell>
          <cell r="N109">
            <v>4.4</v>
          </cell>
          <cell r="O109">
            <v>3.96</v>
          </cell>
          <cell r="P109">
            <v>4.4</v>
          </cell>
          <cell r="Q109">
            <v>4.4</v>
          </cell>
          <cell r="R109">
            <v>4.4</v>
          </cell>
          <cell r="S109">
            <v>3.96</v>
          </cell>
        </row>
        <row r="110">
          <cell r="D110">
            <v>31051300800</v>
          </cell>
          <cell r="E110" t="str">
            <v>根面平整术</v>
          </cell>
          <cell r="F110">
            <v>11</v>
          </cell>
          <cell r="G110">
            <v>12.7</v>
          </cell>
          <cell r="H110">
            <v>11</v>
          </cell>
          <cell r="I110">
            <v>11</v>
          </cell>
          <cell r="J110">
            <v>11</v>
          </cell>
          <cell r="K110">
            <v>10</v>
          </cell>
          <cell r="L110">
            <v>12.7</v>
          </cell>
          <cell r="M110">
            <v>12.7</v>
          </cell>
          <cell r="N110">
            <v>12.7</v>
          </cell>
          <cell r="O110">
            <v>11.43</v>
          </cell>
          <cell r="P110">
            <v>12.7</v>
          </cell>
          <cell r="Q110">
            <v>12.7</v>
          </cell>
          <cell r="R110">
            <v>12.7</v>
          </cell>
          <cell r="S110">
            <v>11.43</v>
          </cell>
        </row>
        <row r="111">
          <cell r="D111">
            <v>31060101200</v>
          </cell>
          <cell r="E111" t="str">
            <v>支气管舒张试验</v>
          </cell>
          <cell r="F111">
            <v>70</v>
          </cell>
          <cell r="G111">
            <v>79.4</v>
          </cell>
          <cell r="H111">
            <v>70</v>
          </cell>
          <cell r="I111">
            <v>70</v>
          </cell>
          <cell r="J111">
            <v>70</v>
          </cell>
          <cell r="K111">
            <v>70</v>
          </cell>
          <cell r="L111">
            <v>79.4</v>
          </cell>
          <cell r="M111">
            <v>79.4</v>
          </cell>
          <cell r="N111">
            <v>79.4</v>
          </cell>
          <cell r="O111">
            <v>71.46</v>
          </cell>
          <cell r="P111">
            <v>79.4</v>
          </cell>
          <cell r="Q111">
            <v>79.4</v>
          </cell>
          <cell r="R111">
            <v>79.4</v>
          </cell>
          <cell r="S111">
            <v>71.46</v>
          </cell>
        </row>
        <row r="112">
          <cell r="D112">
            <v>31060300200</v>
          </cell>
          <cell r="E112" t="str">
            <v>无创辅助通气(CPAP)</v>
          </cell>
          <cell r="F112">
            <v>2.5</v>
          </cell>
          <cell r="G112">
            <v>3</v>
          </cell>
          <cell r="H112">
            <v>2.5</v>
          </cell>
          <cell r="I112">
            <v>2.5</v>
          </cell>
          <cell r="J112">
            <v>2.5</v>
          </cell>
          <cell r="K112">
            <v>2</v>
          </cell>
          <cell r="L112">
            <v>3.3</v>
          </cell>
          <cell r="M112">
            <v>3.3</v>
          </cell>
          <cell r="N112">
            <v>3.3</v>
          </cell>
          <cell r="O112">
            <v>2.97</v>
          </cell>
          <cell r="P112">
            <v>3</v>
          </cell>
          <cell r="Q112">
            <v>3</v>
          </cell>
          <cell r="R112">
            <v>3</v>
          </cell>
          <cell r="S112">
            <v>2.7</v>
          </cell>
        </row>
        <row r="113">
          <cell r="D113">
            <v>31060300201</v>
          </cell>
          <cell r="E113" t="str">
            <v>无创辅助通气(BIPAP)</v>
          </cell>
          <cell r="F113">
            <v>2.5</v>
          </cell>
          <cell r="G113">
            <v>3</v>
          </cell>
          <cell r="H113">
            <v>2.5</v>
          </cell>
          <cell r="I113">
            <v>2.5</v>
          </cell>
          <cell r="J113">
            <v>2.5</v>
          </cell>
          <cell r="K113">
            <v>2</v>
          </cell>
          <cell r="L113">
            <v>3.3</v>
          </cell>
          <cell r="M113">
            <v>3.3</v>
          </cell>
          <cell r="N113">
            <v>3.3</v>
          </cell>
          <cell r="O113">
            <v>2.97</v>
          </cell>
          <cell r="P113">
            <v>3</v>
          </cell>
          <cell r="Q113">
            <v>3</v>
          </cell>
          <cell r="R113">
            <v>3</v>
          </cell>
          <cell r="S113">
            <v>2.7</v>
          </cell>
        </row>
        <row r="114">
          <cell r="D114">
            <v>31060400600</v>
          </cell>
          <cell r="E114" t="str">
            <v>经皮穿刺肺活检术</v>
          </cell>
          <cell r="F114">
            <v>260</v>
          </cell>
          <cell r="G114">
            <v>310</v>
          </cell>
          <cell r="H114">
            <v>260</v>
          </cell>
          <cell r="I114">
            <v>260</v>
          </cell>
          <cell r="J114">
            <v>260</v>
          </cell>
          <cell r="K114">
            <v>200</v>
          </cell>
          <cell r="L114">
            <v>310</v>
          </cell>
          <cell r="M114">
            <v>310</v>
          </cell>
          <cell r="N114">
            <v>310</v>
          </cell>
          <cell r="O114">
            <v>279</v>
          </cell>
          <cell r="P114">
            <v>310</v>
          </cell>
          <cell r="Q114">
            <v>310</v>
          </cell>
          <cell r="R114">
            <v>310</v>
          </cell>
          <cell r="S114">
            <v>279</v>
          </cell>
        </row>
        <row r="115">
          <cell r="D115">
            <v>31060501000</v>
          </cell>
          <cell r="E115" t="str">
            <v>经支气管镜支架置入术</v>
          </cell>
          <cell r="F115">
            <v>780</v>
          </cell>
          <cell r="G115">
            <v>988</v>
          </cell>
          <cell r="H115">
            <v>780</v>
          </cell>
          <cell r="I115">
            <v>780</v>
          </cell>
          <cell r="J115">
            <v>780</v>
          </cell>
          <cell r="K115">
            <v>600</v>
          </cell>
          <cell r="L115">
            <v>988</v>
          </cell>
          <cell r="M115">
            <v>988</v>
          </cell>
          <cell r="N115">
            <v>988</v>
          </cell>
          <cell r="O115">
            <v>889.2</v>
          </cell>
          <cell r="P115">
            <v>988</v>
          </cell>
          <cell r="Q115">
            <v>988</v>
          </cell>
          <cell r="R115">
            <v>988</v>
          </cell>
          <cell r="S115">
            <v>889.2</v>
          </cell>
        </row>
        <row r="116">
          <cell r="D116">
            <v>31070200300</v>
          </cell>
          <cell r="E116" t="str">
            <v>有创性心内电生理检查术</v>
          </cell>
          <cell r="F116">
            <v>500</v>
          </cell>
          <cell r="G116">
            <v>566</v>
          </cell>
          <cell r="H116">
            <v>500</v>
          </cell>
          <cell r="I116">
            <v>500</v>
          </cell>
          <cell r="J116">
            <v>500</v>
          </cell>
          <cell r="K116">
            <v>500</v>
          </cell>
          <cell r="L116">
            <v>566</v>
          </cell>
          <cell r="M116">
            <v>566</v>
          </cell>
          <cell r="N116">
            <v>566</v>
          </cell>
          <cell r="O116">
            <v>509.4</v>
          </cell>
          <cell r="P116">
            <v>566</v>
          </cell>
          <cell r="Q116">
            <v>566</v>
          </cell>
          <cell r="R116">
            <v>566</v>
          </cell>
          <cell r="S116">
            <v>509.4</v>
          </cell>
        </row>
        <row r="117">
          <cell r="D117">
            <v>31070200500</v>
          </cell>
          <cell r="E117" t="str">
            <v>临时起搏器安置术</v>
          </cell>
          <cell r="F117">
            <v>585</v>
          </cell>
          <cell r="G117">
            <v>700</v>
          </cell>
          <cell r="H117">
            <v>585</v>
          </cell>
          <cell r="I117">
            <v>585</v>
          </cell>
          <cell r="J117">
            <v>585</v>
          </cell>
          <cell r="K117">
            <v>450</v>
          </cell>
          <cell r="L117">
            <v>700</v>
          </cell>
          <cell r="M117">
            <v>700</v>
          </cell>
          <cell r="N117">
            <v>700</v>
          </cell>
          <cell r="O117">
            <v>630</v>
          </cell>
          <cell r="P117">
            <v>700</v>
          </cell>
          <cell r="Q117">
            <v>700</v>
          </cell>
          <cell r="R117">
            <v>700</v>
          </cell>
          <cell r="S117">
            <v>630</v>
          </cell>
        </row>
        <row r="118">
          <cell r="D118">
            <v>31070200700</v>
          </cell>
          <cell r="E118" t="str">
            <v>永久起搏器安置术</v>
          </cell>
          <cell r="F118">
            <v>1300</v>
          </cell>
          <cell r="G118">
            <v>1570</v>
          </cell>
          <cell r="H118">
            <v>1300</v>
          </cell>
          <cell r="I118">
            <v>1300</v>
          </cell>
          <cell r="J118">
            <v>1300</v>
          </cell>
          <cell r="K118">
            <v>1000</v>
          </cell>
          <cell r="L118">
            <v>1570</v>
          </cell>
          <cell r="M118">
            <v>1570</v>
          </cell>
          <cell r="N118">
            <v>1570</v>
          </cell>
          <cell r="O118">
            <v>1413</v>
          </cell>
          <cell r="P118">
            <v>1570</v>
          </cell>
          <cell r="Q118">
            <v>1570</v>
          </cell>
          <cell r="R118">
            <v>1570</v>
          </cell>
          <cell r="S118">
            <v>1413</v>
          </cell>
        </row>
        <row r="119">
          <cell r="D119">
            <v>31070200800</v>
          </cell>
          <cell r="E119" t="str">
            <v>永久起搏器更换术</v>
          </cell>
          <cell r="F119">
            <v>1040</v>
          </cell>
          <cell r="G119">
            <v>1243</v>
          </cell>
          <cell r="H119">
            <v>1040</v>
          </cell>
          <cell r="I119">
            <v>1040</v>
          </cell>
          <cell r="J119">
            <v>1040</v>
          </cell>
          <cell r="K119">
            <v>800</v>
          </cell>
          <cell r="L119">
            <v>1243</v>
          </cell>
          <cell r="M119">
            <v>1243</v>
          </cell>
          <cell r="N119">
            <v>1243</v>
          </cell>
          <cell r="O119">
            <v>1118.7</v>
          </cell>
          <cell r="P119">
            <v>1243</v>
          </cell>
          <cell r="Q119">
            <v>1243</v>
          </cell>
          <cell r="R119">
            <v>1243</v>
          </cell>
          <cell r="S119">
            <v>1118.7</v>
          </cell>
        </row>
        <row r="120">
          <cell r="D120">
            <v>31070201600</v>
          </cell>
          <cell r="E120" t="str">
            <v>心脏电复律术</v>
          </cell>
          <cell r="F120">
            <v>155</v>
          </cell>
          <cell r="G120">
            <v>178</v>
          </cell>
          <cell r="H120">
            <v>155</v>
          </cell>
          <cell r="I120">
            <v>155</v>
          </cell>
          <cell r="J120">
            <v>155</v>
          </cell>
          <cell r="K120">
            <v>120</v>
          </cell>
          <cell r="L120">
            <v>178</v>
          </cell>
          <cell r="M120">
            <v>178</v>
          </cell>
          <cell r="N120">
            <v>178</v>
          </cell>
          <cell r="O120">
            <v>160.2</v>
          </cell>
          <cell r="P120">
            <v>178</v>
          </cell>
          <cell r="Q120">
            <v>178</v>
          </cell>
          <cell r="R120">
            <v>178</v>
          </cell>
          <cell r="S120">
            <v>160.2</v>
          </cell>
        </row>
        <row r="121">
          <cell r="D121">
            <v>31070201700</v>
          </cell>
          <cell r="E121" t="str">
            <v>心脏电除颤术</v>
          </cell>
          <cell r="F121">
            <v>195</v>
          </cell>
          <cell r="G121">
            <v>249</v>
          </cell>
          <cell r="H121">
            <v>195</v>
          </cell>
          <cell r="I121">
            <v>195</v>
          </cell>
          <cell r="J121">
            <v>195</v>
          </cell>
          <cell r="K121">
            <v>150</v>
          </cell>
          <cell r="L121">
            <v>249</v>
          </cell>
          <cell r="M121">
            <v>249</v>
          </cell>
          <cell r="N121">
            <v>249</v>
          </cell>
          <cell r="O121">
            <v>224.1</v>
          </cell>
          <cell r="P121">
            <v>249</v>
          </cell>
          <cell r="Q121">
            <v>249</v>
          </cell>
          <cell r="R121">
            <v>249</v>
          </cell>
          <cell r="S121">
            <v>224.1</v>
          </cell>
        </row>
        <row r="122">
          <cell r="D122">
            <v>31080000200</v>
          </cell>
          <cell r="E122" t="str">
            <v>骨髓活检术</v>
          </cell>
          <cell r="F122">
            <v>120</v>
          </cell>
          <cell r="G122">
            <v>153</v>
          </cell>
          <cell r="H122">
            <v>150</v>
          </cell>
          <cell r="I122">
            <v>150</v>
          </cell>
          <cell r="J122">
            <v>150</v>
          </cell>
          <cell r="K122">
            <v>120</v>
          </cell>
          <cell r="L122">
            <v>153</v>
          </cell>
          <cell r="M122">
            <v>153</v>
          </cell>
          <cell r="N122">
            <v>153</v>
          </cell>
          <cell r="O122">
            <v>137.7</v>
          </cell>
          <cell r="P122">
            <v>153</v>
          </cell>
          <cell r="Q122">
            <v>153</v>
          </cell>
          <cell r="R122">
            <v>153</v>
          </cell>
          <cell r="S122">
            <v>137.7</v>
          </cell>
        </row>
        <row r="123">
          <cell r="D123">
            <v>31090100500</v>
          </cell>
          <cell r="E123" t="str">
            <v>经内镜食管治疗</v>
          </cell>
          <cell r="F123">
            <v>390</v>
          </cell>
          <cell r="G123">
            <v>438</v>
          </cell>
          <cell r="H123">
            <v>390</v>
          </cell>
          <cell r="I123">
            <v>390</v>
          </cell>
          <cell r="J123">
            <v>390</v>
          </cell>
          <cell r="K123">
            <v>300</v>
          </cell>
          <cell r="L123">
            <v>438</v>
          </cell>
          <cell r="M123">
            <v>438</v>
          </cell>
          <cell r="N123">
            <v>438</v>
          </cell>
          <cell r="O123">
            <v>394.2</v>
          </cell>
          <cell r="P123">
            <v>438</v>
          </cell>
          <cell r="Q123">
            <v>438</v>
          </cell>
          <cell r="R123">
            <v>438</v>
          </cell>
          <cell r="S123">
            <v>394.2</v>
          </cell>
        </row>
        <row r="124">
          <cell r="D124">
            <v>31090300100</v>
          </cell>
          <cell r="E124" t="str">
            <v>经内镜胃肠置管术</v>
          </cell>
          <cell r="F124">
            <v>340</v>
          </cell>
          <cell r="G124">
            <v>418</v>
          </cell>
          <cell r="H124">
            <v>340</v>
          </cell>
          <cell r="I124">
            <v>340</v>
          </cell>
          <cell r="J124">
            <v>340</v>
          </cell>
          <cell r="K124">
            <v>260</v>
          </cell>
          <cell r="L124">
            <v>418</v>
          </cell>
          <cell r="M124">
            <v>418</v>
          </cell>
          <cell r="N124">
            <v>418</v>
          </cell>
          <cell r="O124">
            <v>376.2</v>
          </cell>
          <cell r="P124">
            <v>418</v>
          </cell>
          <cell r="Q124">
            <v>418</v>
          </cell>
          <cell r="R124">
            <v>418</v>
          </cell>
          <cell r="S124">
            <v>376.2</v>
          </cell>
        </row>
        <row r="125">
          <cell r="D125">
            <v>31090300301</v>
          </cell>
          <cell r="E125" t="str">
            <v>经胃十二指肠镜胆道异物取出术</v>
          </cell>
          <cell r="F125">
            <v>780</v>
          </cell>
          <cell r="G125">
            <v>981</v>
          </cell>
          <cell r="H125">
            <v>780</v>
          </cell>
          <cell r="I125">
            <v>780</v>
          </cell>
          <cell r="J125">
            <v>780</v>
          </cell>
          <cell r="K125">
            <v>600</v>
          </cell>
          <cell r="L125">
            <v>981</v>
          </cell>
          <cell r="M125">
            <v>981</v>
          </cell>
          <cell r="N125">
            <v>981</v>
          </cell>
          <cell r="O125">
            <v>882.9</v>
          </cell>
          <cell r="P125">
            <v>981</v>
          </cell>
          <cell r="Q125">
            <v>981</v>
          </cell>
          <cell r="R125">
            <v>981</v>
          </cell>
          <cell r="S125">
            <v>882.9</v>
          </cell>
        </row>
        <row r="126">
          <cell r="D126">
            <v>31090301400</v>
          </cell>
          <cell r="E126" t="str">
            <v>经鼻空肠营养管置管术</v>
          </cell>
          <cell r="F126">
            <v>105</v>
          </cell>
          <cell r="G126">
            <v>135</v>
          </cell>
          <cell r="H126">
            <v>105</v>
          </cell>
          <cell r="I126">
            <v>105</v>
          </cell>
          <cell r="J126">
            <v>105</v>
          </cell>
          <cell r="K126">
            <v>0</v>
          </cell>
          <cell r="L126">
            <v>135</v>
          </cell>
          <cell r="M126">
            <v>135</v>
          </cell>
          <cell r="N126">
            <v>135</v>
          </cell>
          <cell r="O126">
            <v>121.5</v>
          </cell>
          <cell r="P126">
            <v>135</v>
          </cell>
          <cell r="Q126">
            <v>135</v>
          </cell>
          <cell r="R126">
            <v>135</v>
          </cell>
          <cell r="S126">
            <v>121.5</v>
          </cell>
        </row>
        <row r="127">
          <cell r="D127">
            <v>31090500300</v>
          </cell>
          <cell r="E127" t="str">
            <v>肝穿刺术</v>
          </cell>
          <cell r="F127">
            <v>260</v>
          </cell>
          <cell r="G127">
            <v>312</v>
          </cell>
          <cell r="H127">
            <v>260</v>
          </cell>
          <cell r="I127">
            <v>260</v>
          </cell>
          <cell r="J127">
            <v>260</v>
          </cell>
          <cell r="K127">
            <v>200</v>
          </cell>
          <cell r="L127">
            <v>312</v>
          </cell>
          <cell r="M127">
            <v>312</v>
          </cell>
          <cell r="N127">
            <v>312</v>
          </cell>
          <cell r="O127">
            <v>280.8</v>
          </cell>
          <cell r="P127">
            <v>312</v>
          </cell>
          <cell r="Q127">
            <v>312</v>
          </cell>
          <cell r="R127">
            <v>312</v>
          </cell>
          <cell r="S127">
            <v>280.8</v>
          </cell>
        </row>
        <row r="128">
          <cell r="D128">
            <v>31090501000</v>
          </cell>
          <cell r="E128" t="str">
            <v>经皮肝穿胆道引流术(PTCD)</v>
          </cell>
          <cell r="F128">
            <v>520</v>
          </cell>
          <cell r="G128">
            <v>642</v>
          </cell>
          <cell r="H128">
            <v>520</v>
          </cell>
          <cell r="I128">
            <v>520</v>
          </cell>
          <cell r="J128">
            <v>520</v>
          </cell>
          <cell r="K128">
            <v>400</v>
          </cell>
          <cell r="L128">
            <v>642</v>
          </cell>
          <cell r="M128">
            <v>642</v>
          </cell>
          <cell r="N128">
            <v>642</v>
          </cell>
          <cell r="O128">
            <v>577.8</v>
          </cell>
          <cell r="P128">
            <v>642</v>
          </cell>
          <cell r="Q128">
            <v>642</v>
          </cell>
          <cell r="R128">
            <v>642</v>
          </cell>
          <cell r="S128">
            <v>577.8</v>
          </cell>
        </row>
        <row r="129">
          <cell r="D129">
            <v>31090501200</v>
          </cell>
          <cell r="E129" t="str">
            <v>经内镜鼻胆管引流术（ENBD）</v>
          </cell>
          <cell r="F129">
            <v>650</v>
          </cell>
          <cell r="G129">
            <v>780</v>
          </cell>
          <cell r="H129">
            <v>650</v>
          </cell>
          <cell r="I129">
            <v>650</v>
          </cell>
          <cell r="J129">
            <v>650</v>
          </cell>
          <cell r="K129">
            <v>500</v>
          </cell>
          <cell r="L129">
            <v>780</v>
          </cell>
          <cell r="M129">
            <v>780</v>
          </cell>
          <cell r="N129">
            <v>780</v>
          </cell>
          <cell r="O129">
            <v>702</v>
          </cell>
          <cell r="P129">
            <v>780</v>
          </cell>
          <cell r="Q129">
            <v>780</v>
          </cell>
          <cell r="R129">
            <v>780</v>
          </cell>
          <cell r="S129">
            <v>702</v>
          </cell>
        </row>
        <row r="130">
          <cell r="D130">
            <v>31090501601</v>
          </cell>
          <cell r="E130" t="str">
            <v>经内镜逆行胰胆管取石术</v>
          </cell>
          <cell r="F130">
            <v>1170</v>
          </cell>
          <cell r="G130">
            <v>1421</v>
          </cell>
          <cell r="H130">
            <v>1170</v>
          </cell>
          <cell r="I130">
            <v>1170</v>
          </cell>
          <cell r="J130">
            <v>1170</v>
          </cell>
          <cell r="K130">
            <v>900</v>
          </cell>
          <cell r="L130">
            <v>1421</v>
          </cell>
          <cell r="M130">
            <v>1421</v>
          </cell>
          <cell r="N130">
            <v>1421</v>
          </cell>
          <cell r="O130">
            <v>1278.9</v>
          </cell>
          <cell r="P130">
            <v>1421</v>
          </cell>
          <cell r="Q130">
            <v>1421</v>
          </cell>
          <cell r="R130">
            <v>1421</v>
          </cell>
          <cell r="S130">
            <v>1278.9</v>
          </cell>
        </row>
        <row r="131">
          <cell r="D131">
            <v>31090502000</v>
          </cell>
          <cell r="E131" t="str">
            <v>经内镜胰胆管扩张术＋支架置入术</v>
          </cell>
          <cell r="F131">
            <v>1040</v>
          </cell>
          <cell r="G131">
            <v>1329</v>
          </cell>
          <cell r="H131">
            <v>1040</v>
          </cell>
          <cell r="I131">
            <v>1040</v>
          </cell>
          <cell r="J131">
            <v>1040</v>
          </cell>
          <cell r="K131">
            <v>800</v>
          </cell>
          <cell r="L131">
            <v>1329</v>
          </cell>
          <cell r="M131">
            <v>1329</v>
          </cell>
          <cell r="N131">
            <v>1329</v>
          </cell>
          <cell r="O131">
            <v>1196.1</v>
          </cell>
          <cell r="P131">
            <v>1329</v>
          </cell>
          <cell r="Q131">
            <v>1329</v>
          </cell>
          <cell r="R131">
            <v>1329</v>
          </cell>
          <cell r="S131">
            <v>1196.1</v>
          </cell>
        </row>
        <row r="132">
          <cell r="D132">
            <v>31100002700</v>
          </cell>
          <cell r="E132" t="str">
            <v>经膀胱镜输尿管支架置入术</v>
          </cell>
          <cell r="F132">
            <v>455</v>
          </cell>
          <cell r="G132">
            <v>535</v>
          </cell>
          <cell r="H132">
            <v>455</v>
          </cell>
          <cell r="I132">
            <v>455</v>
          </cell>
          <cell r="J132">
            <v>455</v>
          </cell>
          <cell r="K132">
            <v>350</v>
          </cell>
          <cell r="L132">
            <v>535</v>
          </cell>
          <cell r="M132">
            <v>535</v>
          </cell>
          <cell r="N132">
            <v>535</v>
          </cell>
          <cell r="O132">
            <v>481.5</v>
          </cell>
          <cell r="P132">
            <v>535</v>
          </cell>
          <cell r="Q132">
            <v>535</v>
          </cell>
          <cell r="R132">
            <v>535</v>
          </cell>
          <cell r="S132">
            <v>481.5</v>
          </cell>
        </row>
        <row r="133">
          <cell r="D133">
            <v>31100002701</v>
          </cell>
          <cell r="E133" t="str">
            <v>经膀胱镜输尿管支架取出术</v>
          </cell>
          <cell r="F133">
            <v>455</v>
          </cell>
          <cell r="G133">
            <v>500</v>
          </cell>
          <cell r="H133">
            <v>455</v>
          </cell>
          <cell r="I133">
            <v>455</v>
          </cell>
          <cell r="J133">
            <v>455</v>
          </cell>
          <cell r="K133">
            <v>350</v>
          </cell>
          <cell r="L133">
            <v>500</v>
          </cell>
          <cell r="M133">
            <v>500</v>
          </cell>
          <cell r="N133">
            <v>500</v>
          </cell>
          <cell r="O133">
            <v>450</v>
          </cell>
          <cell r="P133">
            <v>500</v>
          </cell>
          <cell r="Q133">
            <v>500</v>
          </cell>
          <cell r="R133">
            <v>500</v>
          </cell>
          <cell r="S133">
            <v>450</v>
          </cell>
        </row>
        <row r="134">
          <cell r="D134">
            <v>31110001301</v>
          </cell>
          <cell r="E134" t="str">
            <v>前列腺穿刺术</v>
          </cell>
          <cell r="F134">
            <v>170</v>
          </cell>
          <cell r="G134">
            <v>194</v>
          </cell>
          <cell r="H134">
            <v>170</v>
          </cell>
          <cell r="I134">
            <v>170</v>
          </cell>
          <cell r="J134">
            <v>170</v>
          </cell>
          <cell r="K134">
            <v>130</v>
          </cell>
          <cell r="L134">
            <v>194</v>
          </cell>
          <cell r="M134">
            <v>194</v>
          </cell>
          <cell r="N134">
            <v>194</v>
          </cell>
          <cell r="O134">
            <v>174.6</v>
          </cell>
          <cell r="P134">
            <v>194</v>
          </cell>
          <cell r="Q134">
            <v>194</v>
          </cell>
          <cell r="R134">
            <v>194</v>
          </cell>
          <cell r="S134">
            <v>174.6</v>
          </cell>
        </row>
        <row r="135">
          <cell r="D135">
            <v>31120100500</v>
          </cell>
          <cell r="E135" t="str">
            <v>阴道填塞</v>
          </cell>
          <cell r="F135">
            <v>39</v>
          </cell>
          <cell r="G135">
            <v>43</v>
          </cell>
          <cell r="H135">
            <v>39</v>
          </cell>
          <cell r="I135">
            <v>39</v>
          </cell>
          <cell r="J135">
            <v>39</v>
          </cell>
          <cell r="K135">
            <v>30</v>
          </cell>
          <cell r="L135">
            <v>43</v>
          </cell>
          <cell r="M135">
            <v>43</v>
          </cell>
          <cell r="N135">
            <v>43</v>
          </cell>
          <cell r="O135">
            <v>38.7</v>
          </cell>
          <cell r="P135">
            <v>43</v>
          </cell>
          <cell r="Q135">
            <v>43</v>
          </cell>
          <cell r="R135">
            <v>43</v>
          </cell>
          <cell r="S135">
            <v>38.7</v>
          </cell>
        </row>
        <row r="136">
          <cell r="D136">
            <v>31120100501</v>
          </cell>
          <cell r="E136" t="str">
            <v>阴道填塞物取出</v>
          </cell>
          <cell r="F136">
            <v>39</v>
          </cell>
          <cell r="G136">
            <v>43</v>
          </cell>
          <cell r="H136">
            <v>39</v>
          </cell>
          <cell r="I136">
            <v>39</v>
          </cell>
          <cell r="J136">
            <v>39</v>
          </cell>
          <cell r="K136">
            <v>30</v>
          </cell>
          <cell r="L136">
            <v>43</v>
          </cell>
          <cell r="M136">
            <v>43</v>
          </cell>
          <cell r="N136">
            <v>43</v>
          </cell>
          <cell r="O136">
            <v>38.7</v>
          </cell>
          <cell r="P136">
            <v>43</v>
          </cell>
          <cell r="Q136">
            <v>43</v>
          </cell>
          <cell r="R136">
            <v>43</v>
          </cell>
          <cell r="S136">
            <v>38.7</v>
          </cell>
        </row>
        <row r="137">
          <cell r="D137">
            <v>31120100800</v>
          </cell>
          <cell r="E137" t="str">
            <v>宫颈活检术</v>
          </cell>
          <cell r="F137">
            <v>52</v>
          </cell>
          <cell r="G137">
            <v>58.8</v>
          </cell>
          <cell r="H137">
            <v>52</v>
          </cell>
          <cell r="I137">
            <v>52</v>
          </cell>
          <cell r="J137">
            <v>52</v>
          </cell>
          <cell r="K137">
            <v>40</v>
          </cell>
          <cell r="L137">
            <v>58.8</v>
          </cell>
          <cell r="M137">
            <v>58.8</v>
          </cell>
          <cell r="N137">
            <v>58.8</v>
          </cell>
          <cell r="O137">
            <v>52.92</v>
          </cell>
          <cell r="P137">
            <v>58.8</v>
          </cell>
          <cell r="Q137">
            <v>58.8</v>
          </cell>
          <cell r="R137">
            <v>58.8</v>
          </cell>
          <cell r="S137">
            <v>52.92</v>
          </cell>
        </row>
        <row r="138">
          <cell r="D138">
            <v>31120100904</v>
          </cell>
          <cell r="E138" t="str">
            <v>宫颈上药</v>
          </cell>
          <cell r="F138">
            <v>13</v>
          </cell>
          <cell r="G138">
            <v>15</v>
          </cell>
          <cell r="H138">
            <v>13</v>
          </cell>
          <cell r="I138">
            <v>13</v>
          </cell>
          <cell r="J138">
            <v>13</v>
          </cell>
          <cell r="K138">
            <v>10</v>
          </cell>
          <cell r="L138">
            <v>15</v>
          </cell>
          <cell r="M138">
            <v>15</v>
          </cell>
          <cell r="N138">
            <v>15</v>
          </cell>
          <cell r="O138">
            <v>13.5</v>
          </cell>
          <cell r="P138">
            <v>15</v>
          </cell>
          <cell r="Q138">
            <v>15</v>
          </cell>
          <cell r="R138">
            <v>15</v>
          </cell>
          <cell r="S138">
            <v>13.5</v>
          </cell>
        </row>
        <row r="139">
          <cell r="D139">
            <v>31120101100</v>
          </cell>
          <cell r="E139" t="str">
            <v>宫颈内口探查术</v>
          </cell>
          <cell r="F139">
            <v>65</v>
          </cell>
          <cell r="G139">
            <v>70</v>
          </cell>
          <cell r="H139">
            <v>78</v>
          </cell>
          <cell r="I139">
            <v>78</v>
          </cell>
          <cell r="J139">
            <v>78</v>
          </cell>
          <cell r="K139">
            <v>50</v>
          </cell>
          <cell r="L139">
            <v>70</v>
          </cell>
          <cell r="M139">
            <v>70</v>
          </cell>
          <cell r="N139">
            <v>70</v>
          </cell>
          <cell r="O139">
            <v>63</v>
          </cell>
          <cell r="P139">
            <v>70</v>
          </cell>
          <cell r="Q139">
            <v>70</v>
          </cell>
          <cell r="R139">
            <v>70</v>
          </cell>
          <cell r="S139">
            <v>63</v>
          </cell>
        </row>
        <row r="140">
          <cell r="D140">
            <v>31120101200</v>
          </cell>
          <cell r="E140" t="str">
            <v>子宫托治疗</v>
          </cell>
          <cell r="F140">
            <v>39</v>
          </cell>
          <cell r="G140">
            <v>43.1</v>
          </cell>
          <cell r="H140">
            <v>39</v>
          </cell>
          <cell r="I140">
            <v>39</v>
          </cell>
          <cell r="J140">
            <v>39</v>
          </cell>
          <cell r="K140">
            <v>30</v>
          </cell>
          <cell r="L140">
            <v>43.1</v>
          </cell>
          <cell r="M140">
            <v>43.1</v>
          </cell>
          <cell r="N140">
            <v>43.1</v>
          </cell>
          <cell r="O140">
            <v>38.79</v>
          </cell>
          <cell r="P140">
            <v>43.1</v>
          </cell>
          <cell r="Q140">
            <v>43.1</v>
          </cell>
          <cell r="R140">
            <v>43.1</v>
          </cell>
          <cell r="S140">
            <v>38.79</v>
          </cell>
        </row>
        <row r="141">
          <cell r="D141">
            <v>31120101300</v>
          </cell>
          <cell r="E141" t="str">
            <v>子宫内膜活检术</v>
          </cell>
          <cell r="F141">
            <v>130</v>
          </cell>
          <cell r="G141">
            <v>145</v>
          </cell>
          <cell r="H141">
            <v>130</v>
          </cell>
          <cell r="I141">
            <v>130</v>
          </cell>
          <cell r="J141">
            <v>130</v>
          </cell>
          <cell r="K141">
            <v>100</v>
          </cell>
          <cell r="L141">
            <v>145</v>
          </cell>
          <cell r="M141">
            <v>145</v>
          </cell>
          <cell r="N141">
            <v>145</v>
          </cell>
          <cell r="O141">
            <v>130.5</v>
          </cell>
          <cell r="P141">
            <v>145</v>
          </cell>
          <cell r="Q141">
            <v>145</v>
          </cell>
          <cell r="R141">
            <v>145</v>
          </cell>
          <cell r="S141">
            <v>130.5</v>
          </cell>
        </row>
        <row r="142">
          <cell r="D142">
            <v>31120101500</v>
          </cell>
          <cell r="E142" t="str">
            <v>子宫输卵管通液术</v>
          </cell>
          <cell r="F142">
            <v>195</v>
          </cell>
          <cell r="G142">
            <v>220</v>
          </cell>
          <cell r="H142">
            <v>195</v>
          </cell>
          <cell r="I142">
            <v>195</v>
          </cell>
          <cell r="J142">
            <v>195</v>
          </cell>
          <cell r="K142">
            <v>150</v>
          </cell>
          <cell r="L142">
            <v>220</v>
          </cell>
          <cell r="M142">
            <v>220</v>
          </cell>
          <cell r="N142">
            <v>220</v>
          </cell>
          <cell r="O142">
            <v>198</v>
          </cell>
          <cell r="P142">
            <v>220</v>
          </cell>
          <cell r="Q142">
            <v>220</v>
          </cell>
          <cell r="R142">
            <v>220</v>
          </cell>
          <cell r="S142">
            <v>198</v>
          </cell>
        </row>
        <row r="143">
          <cell r="D143">
            <v>31120101900</v>
          </cell>
          <cell r="E143" t="str">
            <v>宫腔填塞</v>
          </cell>
          <cell r="F143">
            <v>105</v>
          </cell>
          <cell r="G143">
            <v>120</v>
          </cell>
          <cell r="H143">
            <v>105</v>
          </cell>
          <cell r="I143">
            <v>105</v>
          </cell>
          <cell r="J143">
            <v>105</v>
          </cell>
          <cell r="K143">
            <v>80</v>
          </cell>
          <cell r="L143">
            <v>120</v>
          </cell>
          <cell r="M143">
            <v>120</v>
          </cell>
          <cell r="N143">
            <v>120</v>
          </cell>
          <cell r="O143">
            <v>108</v>
          </cell>
          <cell r="P143">
            <v>120</v>
          </cell>
          <cell r="Q143">
            <v>120</v>
          </cell>
          <cell r="R143">
            <v>120</v>
          </cell>
          <cell r="S143">
            <v>108</v>
          </cell>
        </row>
        <row r="144">
          <cell r="D144">
            <v>31120101901</v>
          </cell>
          <cell r="E144" t="str">
            <v>宫腔填塞物取出</v>
          </cell>
          <cell r="F144">
            <v>105</v>
          </cell>
          <cell r="G144">
            <v>120</v>
          </cell>
          <cell r="H144">
            <v>105</v>
          </cell>
          <cell r="I144">
            <v>105</v>
          </cell>
          <cell r="J144">
            <v>105</v>
          </cell>
          <cell r="K144">
            <v>80</v>
          </cell>
          <cell r="L144">
            <v>120</v>
          </cell>
          <cell r="M144">
            <v>120</v>
          </cell>
          <cell r="N144">
            <v>120</v>
          </cell>
          <cell r="O144">
            <v>108</v>
          </cell>
          <cell r="P144">
            <v>120</v>
          </cell>
          <cell r="Q144">
            <v>120</v>
          </cell>
          <cell r="R144">
            <v>120</v>
          </cell>
          <cell r="S144">
            <v>108</v>
          </cell>
        </row>
        <row r="145">
          <cell r="D145">
            <v>31120102000</v>
          </cell>
          <cell r="E145" t="str">
            <v>妇科激光治疗</v>
          </cell>
          <cell r="F145">
            <v>65</v>
          </cell>
          <cell r="G145">
            <v>77</v>
          </cell>
          <cell r="H145">
            <v>65</v>
          </cell>
          <cell r="I145">
            <v>65</v>
          </cell>
          <cell r="J145">
            <v>65</v>
          </cell>
          <cell r="K145">
            <v>50</v>
          </cell>
          <cell r="L145">
            <v>77</v>
          </cell>
          <cell r="M145">
            <v>77</v>
          </cell>
          <cell r="N145">
            <v>77</v>
          </cell>
          <cell r="O145">
            <v>69.3</v>
          </cell>
          <cell r="P145">
            <v>77</v>
          </cell>
          <cell r="Q145">
            <v>77</v>
          </cell>
          <cell r="R145">
            <v>77</v>
          </cell>
          <cell r="S145">
            <v>69.3</v>
          </cell>
        </row>
        <row r="146">
          <cell r="D146">
            <v>31120102601</v>
          </cell>
          <cell r="E146" t="str">
            <v>胎儿心率电子监测两胎及以上加收</v>
          </cell>
          <cell r="F146">
            <v>10</v>
          </cell>
          <cell r="G146">
            <v>12</v>
          </cell>
          <cell r="H146">
            <v>12</v>
          </cell>
          <cell r="I146">
            <v>12</v>
          </cell>
          <cell r="J146">
            <v>12</v>
          </cell>
          <cell r="K146">
            <v>10</v>
          </cell>
          <cell r="L146">
            <v>12</v>
          </cell>
          <cell r="M146">
            <v>12</v>
          </cell>
          <cell r="N146">
            <v>12</v>
          </cell>
          <cell r="O146">
            <v>10.8</v>
          </cell>
          <cell r="P146">
            <v>12</v>
          </cell>
          <cell r="Q146">
            <v>12</v>
          </cell>
          <cell r="R146">
            <v>12</v>
          </cell>
          <cell r="S146">
            <v>10.8</v>
          </cell>
        </row>
        <row r="147">
          <cell r="D147">
            <v>31120102602</v>
          </cell>
          <cell r="E147" t="str">
            <v>无负荷试验（NST）</v>
          </cell>
          <cell r="F147">
            <v>20</v>
          </cell>
          <cell r="G147">
            <v>23.1</v>
          </cell>
          <cell r="H147">
            <v>20</v>
          </cell>
          <cell r="I147">
            <v>20</v>
          </cell>
          <cell r="J147">
            <v>20</v>
          </cell>
          <cell r="K147">
            <v>20</v>
          </cell>
          <cell r="L147">
            <v>23.1</v>
          </cell>
          <cell r="M147">
            <v>23.1</v>
          </cell>
          <cell r="N147">
            <v>23.1</v>
          </cell>
          <cell r="O147">
            <v>20.79</v>
          </cell>
          <cell r="P147">
            <v>23.1</v>
          </cell>
          <cell r="Q147">
            <v>23.1</v>
          </cell>
          <cell r="R147">
            <v>23.1</v>
          </cell>
          <cell r="S147">
            <v>20.79</v>
          </cell>
        </row>
        <row r="148">
          <cell r="D148">
            <v>31120102603</v>
          </cell>
          <cell r="E148" t="str">
            <v>催产素激惹试验（OCT）</v>
          </cell>
          <cell r="F148">
            <v>20</v>
          </cell>
          <cell r="G148">
            <v>24</v>
          </cell>
          <cell r="H148">
            <v>20</v>
          </cell>
          <cell r="I148">
            <v>20</v>
          </cell>
          <cell r="J148">
            <v>20</v>
          </cell>
          <cell r="K148">
            <v>20</v>
          </cell>
          <cell r="L148">
            <v>24</v>
          </cell>
          <cell r="M148">
            <v>24</v>
          </cell>
          <cell r="N148">
            <v>24</v>
          </cell>
          <cell r="O148">
            <v>21.6</v>
          </cell>
          <cell r="P148">
            <v>24</v>
          </cell>
          <cell r="Q148">
            <v>24</v>
          </cell>
          <cell r="R148">
            <v>24</v>
          </cell>
          <cell r="S148">
            <v>21.6</v>
          </cell>
        </row>
        <row r="149">
          <cell r="D149">
            <v>31120102604</v>
          </cell>
          <cell r="E149" t="str">
            <v>胎儿声音刺激试验</v>
          </cell>
          <cell r="F149">
            <v>20</v>
          </cell>
          <cell r="G149">
            <v>23.7</v>
          </cell>
          <cell r="H149">
            <v>20</v>
          </cell>
          <cell r="I149">
            <v>20</v>
          </cell>
          <cell r="J149">
            <v>20</v>
          </cell>
          <cell r="K149">
            <v>20</v>
          </cell>
          <cell r="L149">
            <v>23.7</v>
          </cell>
          <cell r="M149">
            <v>23.7</v>
          </cell>
          <cell r="N149">
            <v>23.7</v>
          </cell>
          <cell r="O149">
            <v>21.33</v>
          </cell>
          <cell r="P149">
            <v>23.7</v>
          </cell>
          <cell r="Q149">
            <v>23.7</v>
          </cell>
          <cell r="R149">
            <v>23.7</v>
          </cell>
          <cell r="S149">
            <v>21.33</v>
          </cell>
        </row>
        <row r="150">
          <cell r="D150">
            <v>31120103001</v>
          </cell>
          <cell r="E150" t="str">
            <v>羊膜腔注药中期引产术</v>
          </cell>
          <cell r="F150">
            <v>65</v>
          </cell>
          <cell r="G150">
            <v>84</v>
          </cell>
          <cell r="H150">
            <v>65</v>
          </cell>
          <cell r="I150">
            <v>65</v>
          </cell>
          <cell r="J150">
            <v>65</v>
          </cell>
          <cell r="K150">
            <v>50</v>
          </cell>
          <cell r="L150">
            <v>84</v>
          </cell>
          <cell r="M150">
            <v>84</v>
          </cell>
          <cell r="N150">
            <v>84</v>
          </cell>
          <cell r="O150">
            <v>75.6</v>
          </cell>
          <cell r="P150">
            <v>84</v>
          </cell>
          <cell r="Q150">
            <v>84</v>
          </cell>
          <cell r="R150">
            <v>84</v>
          </cell>
          <cell r="S150">
            <v>75.6</v>
          </cell>
        </row>
        <row r="151">
          <cell r="D151">
            <v>31120104800</v>
          </cell>
          <cell r="E151" t="str">
            <v>宫内节育器放置术</v>
          </cell>
          <cell r="F151">
            <v>91</v>
          </cell>
          <cell r="G151">
            <v>109</v>
          </cell>
          <cell r="H151">
            <v>91</v>
          </cell>
          <cell r="I151">
            <v>91</v>
          </cell>
          <cell r="J151">
            <v>91</v>
          </cell>
          <cell r="K151">
            <v>70</v>
          </cell>
          <cell r="L151">
            <v>109</v>
          </cell>
          <cell r="M151">
            <v>109</v>
          </cell>
          <cell r="N151">
            <v>109</v>
          </cell>
          <cell r="O151">
            <v>98.1</v>
          </cell>
          <cell r="P151">
            <v>109</v>
          </cell>
          <cell r="Q151">
            <v>109</v>
          </cell>
          <cell r="R151">
            <v>109</v>
          </cell>
          <cell r="S151">
            <v>98.1</v>
          </cell>
        </row>
        <row r="152">
          <cell r="D152">
            <v>31120104801</v>
          </cell>
          <cell r="E152" t="str">
            <v>宫内节育器取出术</v>
          </cell>
          <cell r="F152">
            <v>91</v>
          </cell>
          <cell r="G152">
            <v>107</v>
          </cell>
          <cell r="H152">
            <v>91</v>
          </cell>
          <cell r="I152">
            <v>91</v>
          </cell>
          <cell r="J152">
            <v>91</v>
          </cell>
          <cell r="K152">
            <v>70</v>
          </cell>
          <cell r="L152">
            <v>107</v>
          </cell>
          <cell r="M152">
            <v>107</v>
          </cell>
          <cell r="N152">
            <v>107</v>
          </cell>
          <cell r="O152">
            <v>96.3</v>
          </cell>
          <cell r="P152">
            <v>107</v>
          </cell>
          <cell r="Q152">
            <v>107</v>
          </cell>
          <cell r="R152">
            <v>107</v>
          </cell>
          <cell r="S152">
            <v>96.3</v>
          </cell>
        </row>
        <row r="153">
          <cell r="D153">
            <v>31120104802</v>
          </cell>
          <cell r="E153" t="str">
            <v>嵌顿性宫内节育器取出术加收</v>
          </cell>
          <cell r="F153">
            <v>65</v>
          </cell>
          <cell r="G153">
            <v>75.3</v>
          </cell>
          <cell r="H153">
            <v>65</v>
          </cell>
          <cell r="I153">
            <v>65</v>
          </cell>
          <cell r="J153">
            <v>65</v>
          </cell>
          <cell r="K153">
            <v>50</v>
          </cell>
          <cell r="L153">
            <v>75.3</v>
          </cell>
          <cell r="M153">
            <v>75.3</v>
          </cell>
          <cell r="N153">
            <v>75.3</v>
          </cell>
          <cell r="O153">
            <v>67.77</v>
          </cell>
          <cell r="P153">
            <v>75.3</v>
          </cell>
          <cell r="Q153">
            <v>75.3</v>
          </cell>
          <cell r="R153">
            <v>75.3</v>
          </cell>
          <cell r="S153">
            <v>67.77</v>
          </cell>
        </row>
        <row r="154">
          <cell r="D154">
            <v>31120105000</v>
          </cell>
          <cell r="E154" t="str">
            <v>刮宫术</v>
          </cell>
          <cell r="F154">
            <v>210</v>
          </cell>
          <cell r="G154">
            <v>243</v>
          </cell>
          <cell r="H154">
            <v>210</v>
          </cell>
          <cell r="I154">
            <v>210</v>
          </cell>
          <cell r="J154">
            <v>210</v>
          </cell>
          <cell r="K154">
            <v>160</v>
          </cell>
          <cell r="L154">
            <v>243</v>
          </cell>
          <cell r="M154">
            <v>243</v>
          </cell>
          <cell r="N154">
            <v>243</v>
          </cell>
          <cell r="O154">
            <v>218.7</v>
          </cell>
          <cell r="P154">
            <v>243</v>
          </cell>
          <cell r="Q154">
            <v>243</v>
          </cell>
          <cell r="R154">
            <v>243</v>
          </cell>
          <cell r="S154">
            <v>218.7</v>
          </cell>
        </row>
        <row r="155">
          <cell r="D155">
            <v>31120105001</v>
          </cell>
          <cell r="E155" t="str">
            <v>分段诊断性刮宫</v>
          </cell>
          <cell r="F155">
            <v>210</v>
          </cell>
          <cell r="G155">
            <v>233</v>
          </cell>
          <cell r="H155">
            <v>210</v>
          </cell>
          <cell r="I155">
            <v>210</v>
          </cell>
          <cell r="J155">
            <v>210</v>
          </cell>
          <cell r="K155">
            <v>160</v>
          </cell>
          <cell r="L155">
            <v>233</v>
          </cell>
          <cell r="M155">
            <v>233</v>
          </cell>
          <cell r="N155">
            <v>233</v>
          </cell>
          <cell r="O155">
            <v>209.7</v>
          </cell>
          <cell r="P155">
            <v>233</v>
          </cell>
          <cell r="Q155">
            <v>233</v>
          </cell>
          <cell r="R155">
            <v>233</v>
          </cell>
          <cell r="S155">
            <v>209.7</v>
          </cell>
        </row>
        <row r="156">
          <cell r="D156">
            <v>31120105300</v>
          </cell>
          <cell r="E156" t="str">
            <v>人工流产术</v>
          </cell>
          <cell r="F156">
            <v>195</v>
          </cell>
          <cell r="G156">
            <v>226</v>
          </cell>
          <cell r="H156">
            <v>195</v>
          </cell>
          <cell r="I156">
            <v>195</v>
          </cell>
          <cell r="J156">
            <v>195</v>
          </cell>
          <cell r="K156">
            <v>150</v>
          </cell>
          <cell r="L156">
            <v>226</v>
          </cell>
          <cell r="M156">
            <v>226</v>
          </cell>
          <cell r="N156">
            <v>226</v>
          </cell>
          <cell r="O156">
            <v>203.4</v>
          </cell>
          <cell r="P156">
            <v>226</v>
          </cell>
          <cell r="Q156">
            <v>226</v>
          </cell>
          <cell r="R156">
            <v>226</v>
          </cell>
          <cell r="S156">
            <v>203.4</v>
          </cell>
        </row>
        <row r="157">
          <cell r="D157">
            <v>31120105700</v>
          </cell>
          <cell r="E157" t="str">
            <v>产后按摩</v>
          </cell>
          <cell r="F157">
            <v>6.5</v>
          </cell>
          <cell r="G157">
            <v>7.5</v>
          </cell>
          <cell r="H157">
            <v>6.5</v>
          </cell>
          <cell r="I157">
            <v>6.5</v>
          </cell>
          <cell r="J157">
            <v>6.5</v>
          </cell>
          <cell r="K157">
            <v>5</v>
          </cell>
          <cell r="L157">
            <v>7.5</v>
          </cell>
          <cell r="M157">
            <v>7.5</v>
          </cell>
          <cell r="N157">
            <v>7.5</v>
          </cell>
          <cell r="O157">
            <v>6.75</v>
          </cell>
          <cell r="P157">
            <v>7.5</v>
          </cell>
          <cell r="Q157">
            <v>7.5</v>
          </cell>
          <cell r="R157">
            <v>7.5</v>
          </cell>
          <cell r="S157">
            <v>6.75</v>
          </cell>
        </row>
        <row r="158">
          <cell r="D158">
            <v>31120190400</v>
          </cell>
          <cell r="E158" t="str">
            <v>抗早孕药物流产</v>
          </cell>
          <cell r="F158">
            <v>170</v>
          </cell>
          <cell r="G158">
            <v>198</v>
          </cell>
          <cell r="H158">
            <v>170</v>
          </cell>
          <cell r="I158">
            <v>170</v>
          </cell>
          <cell r="J158">
            <v>170</v>
          </cell>
          <cell r="K158">
            <v>130</v>
          </cell>
          <cell r="L158">
            <v>198</v>
          </cell>
          <cell r="M158">
            <v>198</v>
          </cell>
          <cell r="N158">
            <v>198</v>
          </cell>
          <cell r="O158">
            <v>178.2</v>
          </cell>
          <cell r="P158">
            <v>198</v>
          </cell>
          <cell r="Q158">
            <v>198</v>
          </cell>
          <cell r="R158">
            <v>198</v>
          </cell>
          <cell r="S158">
            <v>178.2</v>
          </cell>
        </row>
        <row r="159">
          <cell r="D159">
            <v>31120200400</v>
          </cell>
          <cell r="E159" t="str">
            <v>新生儿气管插管术</v>
          </cell>
          <cell r="F159">
            <v>39</v>
          </cell>
          <cell r="G159">
            <v>47.2</v>
          </cell>
          <cell r="H159">
            <v>39</v>
          </cell>
          <cell r="I159">
            <v>39</v>
          </cell>
          <cell r="J159">
            <v>39</v>
          </cell>
          <cell r="K159">
            <v>30</v>
          </cell>
          <cell r="L159">
            <v>47.2</v>
          </cell>
          <cell r="M159">
            <v>47.2</v>
          </cell>
          <cell r="N159">
            <v>47.2</v>
          </cell>
          <cell r="O159">
            <v>42.48</v>
          </cell>
          <cell r="P159">
            <v>47.2</v>
          </cell>
          <cell r="Q159">
            <v>47.2</v>
          </cell>
          <cell r="R159">
            <v>47.2</v>
          </cell>
          <cell r="S159">
            <v>42.48</v>
          </cell>
        </row>
        <row r="160">
          <cell r="D160">
            <v>31120200600</v>
          </cell>
          <cell r="E160" t="str">
            <v>新生儿洗胃</v>
          </cell>
          <cell r="F160">
            <v>52</v>
          </cell>
          <cell r="G160">
            <v>63</v>
          </cell>
          <cell r="H160">
            <v>52</v>
          </cell>
          <cell r="I160">
            <v>52</v>
          </cell>
          <cell r="J160">
            <v>52</v>
          </cell>
          <cell r="K160">
            <v>40</v>
          </cell>
          <cell r="L160">
            <v>63</v>
          </cell>
          <cell r="M160">
            <v>63</v>
          </cell>
          <cell r="N160">
            <v>63</v>
          </cell>
          <cell r="O160">
            <v>56.7</v>
          </cell>
          <cell r="P160">
            <v>63</v>
          </cell>
          <cell r="Q160">
            <v>63</v>
          </cell>
          <cell r="R160">
            <v>63</v>
          </cell>
          <cell r="S160">
            <v>56.7</v>
          </cell>
        </row>
        <row r="161">
          <cell r="D161">
            <v>31120200700</v>
          </cell>
          <cell r="E161" t="str">
            <v>新生儿监护</v>
          </cell>
          <cell r="F161">
            <v>6.5</v>
          </cell>
          <cell r="G161">
            <v>7.4</v>
          </cell>
          <cell r="H161">
            <v>6.5</v>
          </cell>
          <cell r="I161">
            <v>6.5</v>
          </cell>
          <cell r="J161">
            <v>6.5</v>
          </cell>
          <cell r="K161">
            <v>5</v>
          </cell>
          <cell r="L161">
            <v>7.4</v>
          </cell>
          <cell r="M161">
            <v>7.4</v>
          </cell>
          <cell r="N161">
            <v>7.4</v>
          </cell>
          <cell r="O161">
            <v>6.66</v>
          </cell>
          <cell r="P161">
            <v>7.4</v>
          </cell>
          <cell r="Q161">
            <v>7.4</v>
          </cell>
          <cell r="R161">
            <v>7.4</v>
          </cell>
          <cell r="S161">
            <v>6.66</v>
          </cell>
        </row>
        <row r="162">
          <cell r="D162">
            <v>31120200800</v>
          </cell>
          <cell r="E162" t="str">
            <v>新生儿脐静脉穿刺和注射</v>
          </cell>
          <cell r="F162">
            <v>16.9</v>
          </cell>
          <cell r="G162">
            <v>21.1</v>
          </cell>
          <cell r="H162">
            <v>13</v>
          </cell>
          <cell r="I162">
            <v>13</v>
          </cell>
          <cell r="J162">
            <v>13</v>
          </cell>
          <cell r="K162">
            <v>10</v>
          </cell>
          <cell r="L162">
            <v>21.1</v>
          </cell>
          <cell r="M162">
            <v>21.1</v>
          </cell>
          <cell r="N162">
            <v>21.1</v>
          </cell>
          <cell r="O162">
            <v>18.99</v>
          </cell>
          <cell r="P162">
            <v>21.1</v>
          </cell>
          <cell r="Q162">
            <v>21.1</v>
          </cell>
          <cell r="R162">
            <v>21.1</v>
          </cell>
          <cell r="S162">
            <v>18.99</v>
          </cell>
        </row>
        <row r="163">
          <cell r="D163">
            <v>31120201000</v>
          </cell>
          <cell r="E163" t="str">
            <v>新生儿换血术</v>
          </cell>
          <cell r="F163">
            <v>390</v>
          </cell>
          <cell r="G163">
            <v>474</v>
          </cell>
          <cell r="H163">
            <v>390</v>
          </cell>
          <cell r="I163">
            <v>390</v>
          </cell>
          <cell r="J163">
            <v>390</v>
          </cell>
          <cell r="K163">
            <v>300</v>
          </cell>
          <cell r="L163">
            <v>474</v>
          </cell>
          <cell r="M163">
            <v>474</v>
          </cell>
          <cell r="N163">
            <v>474</v>
          </cell>
          <cell r="O163">
            <v>426.6</v>
          </cell>
          <cell r="P163">
            <v>474</v>
          </cell>
          <cell r="Q163">
            <v>474</v>
          </cell>
          <cell r="R163">
            <v>474</v>
          </cell>
          <cell r="S163">
            <v>426.6</v>
          </cell>
        </row>
        <row r="164">
          <cell r="D164">
            <v>31120201200</v>
          </cell>
          <cell r="E164" t="str">
            <v>新生儿辐射抢救治疗</v>
          </cell>
          <cell r="F164">
            <v>3.9</v>
          </cell>
          <cell r="G164">
            <v>4.3</v>
          </cell>
          <cell r="H164">
            <v>3.9</v>
          </cell>
          <cell r="I164">
            <v>3.9</v>
          </cell>
          <cell r="J164">
            <v>3.9</v>
          </cell>
          <cell r="K164">
            <v>3</v>
          </cell>
          <cell r="L164">
            <v>4.3</v>
          </cell>
          <cell r="M164">
            <v>4.3</v>
          </cell>
          <cell r="N164">
            <v>4.3</v>
          </cell>
          <cell r="O164">
            <v>3.87</v>
          </cell>
          <cell r="P164">
            <v>4.3</v>
          </cell>
          <cell r="Q164">
            <v>4.3</v>
          </cell>
          <cell r="R164">
            <v>4.3</v>
          </cell>
          <cell r="S164">
            <v>3.87</v>
          </cell>
        </row>
        <row r="165">
          <cell r="D165">
            <v>31140000600</v>
          </cell>
          <cell r="E165" t="str">
            <v>皮损取材检查</v>
          </cell>
          <cell r="F165">
            <v>5</v>
          </cell>
          <cell r="G165">
            <v>5.9</v>
          </cell>
          <cell r="H165">
            <v>5</v>
          </cell>
          <cell r="I165">
            <v>5</v>
          </cell>
          <cell r="J165">
            <v>5</v>
          </cell>
          <cell r="K165">
            <v>5</v>
          </cell>
          <cell r="L165">
            <v>5.9</v>
          </cell>
          <cell r="M165">
            <v>5.9</v>
          </cell>
          <cell r="N165">
            <v>5.9</v>
          </cell>
          <cell r="O165">
            <v>5.31</v>
          </cell>
          <cell r="P165">
            <v>5.9</v>
          </cell>
          <cell r="Q165">
            <v>5.9</v>
          </cell>
          <cell r="R165">
            <v>5.9</v>
          </cell>
          <cell r="S165">
            <v>5.31</v>
          </cell>
        </row>
        <row r="166">
          <cell r="D166">
            <v>31140002700</v>
          </cell>
          <cell r="E166" t="str">
            <v>皮肤溃疡清创术</v>
          </cell>
          <cell r="F166">
            <v>20</v>
          </cell>
          <cell r="G166">
            <v>23.2</v>
          </cell>
          <cell r="H166">
            <v>20</v>
          </cell>
          <cell r="I166">
            <v>20</v>
          </cell>
          <cell r="J166">
            <v>20</v>
          </cell>
          <cell r="K166">
            <v>15</v>
          </cell>
          <cell r="L166">
            <v>23.2</v>
          </cell>
          <cell r="M166">
            <v>23.2</v>
          </cell>
          <cell r="N166">
            <v>23.2</v>
          </cell>
          <cell r="O166">
            <v>20.88</v>
          </cell>
          <cell r="P166">
            <v>23.2</v>
          </cell>
          <cell r="Q166">
            <v>23.2</v>
          </cell>
          <cell r="R166">
            <v>23.2</v>
          </cell>
          <cell r="S166">
            <v>20.88</v>
          </cell>
        </row>
        <row r="167">
          <cell r="D167">
            <v>31140003101</v>
          </cell>
          <cell r="E167" t="str">
            <v>血管硬化剂注射治疗</v>
          </cell>
          <cell r="F167">
            <v>46</v>
          </cell>
          <cell r="G167">
            <v>55.1</v>
          </cell>
          <cell r="H167">
            <v>46</v>
          </cell>
          <cell r="I167">
            <v>46</v>
          </cell>
          <cell r="J167">
            <v>46</v>
          </cell>
          <cell r="K167">
            <v>35</v>
          </cell>
          <cell r="L167">
            <v>55.1</v>
          </cell>
          <cell r="M167">
            <v>55.1</v>
          </cell>
          <cell r="N167">
            <v>55.1</v>
          </cell>
          <cell r="O167">
            <v>49.59</v>
          </cell>
          <cell r="P167">
            <v>55.1</v>
          </cell>
          <cell r="Q167">
            <v>55.1</v>
          </cell>
          <cell r="R167">
            <v>55.1</v>
          </cell>
          <cell r="S167">
            <v>49.59</v>
          </cell>
        </row>
        <row r="168">
          <cell r="D168">
            <v>31140003900</v>
          </cell>
          <cell r="E168" t="str">
            <v>液氮冷冻治疗</v>
          </cell>
          <cell r="F168">
            <v>13</v>
          </cell>
          <cell r="G168">
            <v>15</v>
          </cell>
          <cell r="H168">
            <v>13</v>
          </cell>
          <cell r="I168">
            <v>13</v>
          </cell>
          <cell r="J168">
            <v>13</v>
          </cell>
          <cell r="K168">
            <v>10</v>
          </cell>
          <cell r="L168">
            <v>15</v>
          </cell>
          <cell r="M168">
            <v>15</v>
          </cell>
          <cell r="N168">
            <v>15</v>
          </cell>
          <cell r="O168">
            <v>13.5</v>
          </cell>
          <cell r="P168">
            <v>15</v>
          </cell>
          <cell r="Q168">
            <v>15</v>
          </cell>
          <cell r="R168">
            <v>15</v>
          </cell>
          <cell r="S168">
            <v>13.5</v>
          </cell>
        </row>
        <row r="169">
          <cell r="D169">
            <v>31140090300</v>
          </cell>
          <cell r="E169" t="str">
            <v>脓肿切开引流术</v>
          </cell>
          <cell r="F169">
            <v>130</v>
          </cell>
          <cell r="G169">
            <v>147</v>
          </cell>
          <cell r="H169">
            <v>130</v>
          </cell>
          <cell r="I169">
            <v>130</v>
          </cell>
          <cell r="J169">
            <v>130</v>
          </cell>
          <cell r="K169">
            <v>100</v>
          </cell>
          <cell r="L169">
            <v>147</v>
          </cell>
          <cell r="M169">
            <v>147</v>
          </cell>
          <cell r="N169">
            <v>147</v>
          </cell>
          <cell r="O169">
            <v>132.3</v>
          </cell>
          <cell r="P169">
            <v>147</v>
          </cell>
          <cell r="Q169">
            <v>147</v>
          </cell>
          <cell r="R169">
            <v>147</v>
          </cell>
          <cell r="S169">
            <v>132.3</v>
          </cell>
        </row>
        <row r="170">
          <cell r="D170">
            <v>31150300601</v>
          </cell>
          <cell r="E170" t="str">
            <v>穴位调控疗法</v>
          </cell>
          <cell r="F170">
            <v>45</v>
          </cell>
          <cell r="G170">
            <v>51.2</v>
          </cell>
          <cell r="H170">
            <v>45</v>
          </cell>
          <cell r="I170">
            <v>45</v>
          </cell>
          <cell r="J170">
            <v>45</v>
          </cell>
          <cell r="K170">
            <v>30</v>
          </cell>
          <cell r="L170">
            <v>51.2</v>
          </cell>
          <cell r="M170">
            <v>51.2</v>
          </cell>
          <cell r="N170">
            <v>51.2</v>
          </cell>
          <cell r="O170">
            <v>46.08</v>
          </cell>
          <cell r="P170">
            <v>51.2</v>
          </cell>
          <cell r="Q170">
            <v>51.2</v>
          </cell>
          <cell r="R170">
            <v>51.2</v>
          </cell>
          <cell r="S170">
            <v>46.08</v>
          </cell>
        </row>
        <row r="171">
          <cell r="D171">
            <v>31150300800</v>
          </cell>
          <cell r="E171" t="str">
            <v>行为观察和治疗</v>
          </cell>
          <cell r="F171">
            <v>15</v>
          </cell>
          <cell r="G171">
            <v>17.3</v>
          </cell>
          <cell r="H171">
            <v>15</v>
          </cell>
          <cell r="I171">
            <v>15</v>
          </cell>
          <cell r="J171">
            <v>15</v>
          </cell>
          <cell r="K171">
            <v>10</v>
          </cell>
          <cell r="L171">
            <v>17.3</v>
          </cell>
          <cell r="M171">
            <v>17.3</v>
          </cell>
          <cell r="N171">
            <v>17.3</v>
          </cell>
          <cell r="O171">
            <v>15.57</v>
          </cell>
          <cell r="P171">
            <v>17.3</v>
          </cell>
          <cell r="Q171">
            <v>17.3</v>
          </cell>
          <cell r="R171">
            <v>17.3</v>
          </cell>
          <cell r="S171">
            <v>15.57</v>
          </cell>
        </row>
        <row r="172">
          <cell r="D172">
            <v>31150300900</v>
          </cell>
          <cell r="E172" t="str">
            <v>冲动行为干预治疗</v>
          </cell>
          <cell r="F172">
            <v>23</v>
          </cell>
          <cell r="G172">
            <v>26.8</v>
          </cell>
          <cell r="H172">
            <v>23</v>
          </cell>
          <cell r="I172">
            <v>23</v>
          </cell>
          <cell r="J172">
            <v>23</v>
          </cell>
          <cell r="K172">
            <v>15</v>
          </cell>
          <cell r="L172">
            <v>26.8</v>
          </cell>
          <cell r="M172">
            <v>26.8</v>
          </cell>
          <cell r="N172">
            <v>26.8</v>
          </cell>
          <cell r="O172">
            <v>24.12</v>
          </cell>
          <cell r="P172">
            <v>26.8</v>
          </cell>
          <cell r="Q172">
            <v>26.8</v>
          </cell>
          <cell r="R172">
            <v>26.8</v>
          </cell>
          <cell r="S172">
            <v>24.12</v>
          </cell>
        </row>
        <row r="173">
          <cell r="D173">
            <v>31150301000</v>
          </cell>
          <cell r="E173" t="str">
            <v>脑电生物反馈治疗</v>
          </cell>
          <cell r="F173">
            <v>18</v>
          </cell>
          <cell r="G173">
            <v>21</v>
          </cell>
          <cell r="H173">
            <v>18</v>
          </cell>
          <cell r="I173">
            <v>18</v>
          </cell>
          <cell r="J173">
            <v>18</v>
          </cell>
          <cell r="K173">
            <v>12</v>
          </cell>
          <cell r="L173">
            <v>21</v>
          </cell>
          <cell r="M173">
            <v>21</v>
          </cell>
          <cell r="N173">
            <v>21</v>
          </cell>
          <cell r="O173">
            <v>18.9</v>
          </cell>
          <cell r="P173">
            <v>21</v>
          </cell>
          <cell r="Q173">
            <v>21</v>
          </cell>
          <cell r="R173">
            <v>21</v>
          </cell>
          <cell r="S173">
            <v>18.9</v>
          </cell>
        </row>
        <row r="174">
          <cell r="D174">
            <v>31150301500</v>
          </cell>
          <cell r="E174" t="str">
            <v>感觉统合治疗</v>
          </cell>
          <cell r="F174">
            <v>45</v>
          </cell>
          <cell r="G174">
            <v>50</v>
          </cell>
          <cell r="H174">
            <v>45</v>
          </cell>
          <cell r="I174">
            <v>45</v>
          </cell>
          <cell r="J174">
            <v>45</v>
          </cell>
          <cell r="K174">
            <v>30</v>
          </cell>
          <cell r="L174">
            <v>50</v>
          </cell>
          <cell r="M174">
            <v>50</v>
          </cell>
          <cell r="N174">
            <v>50</v>
          </cell>
          <cell r="O174">
            <v>45</v>
          </cell>
          <cell r="P174">
            <v>50</v>
          </cell>
          <cell r="Q174">
            <v>50</v>
          </cell>
          <cell r="R174">
            <v>50</v>
          </cell>
          <cell r="S174">
            <v>45</v>
          </cell>
        </row>
        <row r="175">
          <cell r="D175">
            <v>31150302300</v>
          </cell>
          <cell r="E175" t="str">
            <v>心理咨询</v>
          </cell>
          <cell r="F175">
            <v>45</v>
          </cell>
          <cell r="G175">
            <v>50</v>
          </cell>
          <cell r="H175">
            <v>45</v>
          </cell>
          <cell r="I175">
            <v>45</v>
          </cell>
          <cell r="J175">
            <v>45</v>
          </cell>
          <cell r="K175">
            <v>30</v>
          </cell>
          <cell r="L175">
            <v>50</v>
          </cell>
          <cell r="M175">
            <v>50</v>
          </cell>
          <cell r="N175">
            <v>50</v>
          </cell>
          <cell r="O175">
            <v>45</v>
          </cell>
          <cell r="P175">
            <v>50</v>
          </cell>
          <cell r="Q175">
            <v>50</v>
          </cell>
          <cell r="R175">
            <v>50</v>
          </cell>
          <cell r="S175">
            <v>45</v>
          </cell>
        </row>
        <row r="176">
          <cell r="D176">
            <v>31150302401</v>
          </cell>
          <cell r="E176" t="str">
            <v>认知心理治疗(CPT)</v>
          </cell>
          <cell r="F176">
            <v>60</v>
          </cell>
          <cell r="G176">
            <v>74.8</v>
          </cell>
          <cell r="H176">
            <v>60</v>
          </cell>
          <cell r="I176">
            <v>60</v>
          </cell>
          <cell r="J176">
            <v>60</v>
          </cell>
          <cell r="K176">
            <v>40</v>
          </cell>
          <cell r="L176">
            <v>74.8</v>
          </cell>
          <cell r="M176">
            <v>74.8</v>
          </cell>
          <cell r="N176">
            <v>74.8</v>
          </cell>
          <cell r="O176">
            <v>67.32</v>
          </cell>
          <cell r="P176">
            <v>74.8</v>
          </cell>
          <cell r="Q176">
            <v>74.8</v>
          </cell>
          <cell r="R176">
            <v>74.8</v>
          </cell>
          <cell r="S176">
            <v>67.32</v>
          </cell>
        </row>
        <row r="177">
          <cell r="D177">
            <v>31150302800</v>
          </cell>
          <cell r="E177" t="str">
            <v>行为矫正治疗</v>
          </cell>
          <cell r="F177">
            <v>45</v>
          </cell>
          <cell r="G177">
            <v>50.8</v>
          </cell>
          <cell r="H177">
            <v>45</v>
          </cell>
          <cell r="I177">
            <v>45</v>
          </cell>
          <cell r="J177">
            <v>45</v>
          </cell>
          <cell r="K177">
            <v>30</v>
          </cell>
          <cell r="L177">
            <v>50.8</v>
          </cell>
          <cell r="M177">
            <v>50.8</v>
          </cell>
          <cell r="N177">
            <v>50.8</v>
          </cell>
          <cell r="O177">
            <v>45.72</v>
          </cell>
          <cell r="P177">
            <v>50.8</v>
          </cell>
          <cell r="Q177">
            <v>50.8</v>
          </cell>
          <cell r="R177">
            <v>50.8</v>
          </cell>
          <cell r="S177">
            <v>45.72</v>
          </cell>
        </row>
        <row r="178">
          <cell r="D178">
            <v>32010000100</v>
          </cell>
          <cell r="E178" t="str">
            <v>经皮选择性静脉造影术</v>
          </cell>
          <cell r="F178">
            <v>1100</v>
          </cell>
          <cell r="G178">
            <v>1206</v>
          </cell>
          <cell r="H178">
            <v>1040</v>
          </cell>
          <cell r="I178">
            <v>935</v>
          </cell>
          <cell r="J178">
            <v>830</v>
          </cell>
          <cell r="K178">
            <v>720</v>
          </cell>
          <cell r="L178">
            <v>1206</v>
          </cell>
          <cell r="M178">
            <v>1085.4</v>
          </cell>
          <cell r="N178">
            <v>976.86</v>
          </cell>
          <cell r="O178">
            <v>879.174</v>
          </cell>
          <cell r="P178">
            <v>1206</v>
          </cell>
          <cell r="Q178">
            <v>1085.4</v>
          </cell>
          <cell r="R178">
            <v>976.86</v>
          </cell>
          <cell r="S178">
            <v>879.174</v>
          </cell>
        </row>
        <row r="179">
          <cell r="D179">
            <v>32020000200</v>
          </cell>
          <cell r="E179" t="str">
            <v>经皮选择性动脉造影术</v>
          </cell>
          <cell r="F179">
            <v>1650</v>
          </cell>
          <cell r="G179">
            <v>1858</v>
          </cell>
          <cell r="H179">
            <v>1650</v>
          </cell>
          <cell r="I179">
            <v>1485</v>
          </cell>
          <cell r="J179">
            <v>1337</v>
          </cell>
          <cell r="K179">
            <v>1080</v>
          </cell>
          <cell r="L179">
            <v>1858</v>
          </cell>
          <cell r="M179">
            <v>1672.2</v>
          </cell>
          <cell r="N179">
            <v>1504.98</v>
          </cell>
          <cell r="O179">
            <v>1354.482</v>
          </cell>
          <cell r="P179">
            <v>1858</v>
          </cell>
          <cell r="Q179">
            <v>1672.2</v>
          </cell>
          <cell r="R179">
            <v>1504.98</v>
          </cell>
          <cell r="S179">
            <v>1354.482</v>
          </cell>
        </row>
        <row r="180">
          <cell r="D180">
            <v>32020000400</v>
          </cell>
          <cell r="E180" t="str">
            <v>经皮选择性动脉置管术</v>
          </cell>
          <cell r="F180">
            <v>2475</v>
          </cell>
          <cell r="G180">
            <v>2750</v>
          </cell>
          <cell r="H180">
            <v>2475</v>
          </cell>
          <cell r="I180">
            <v>2228</v>
          </cell>
          <cell r="J180">
            <v>2005</v>
          </cell>
          <cell r="K180">
            <v>1620</v>
          </cell>
          <cell r="L180">
            <v>2750</v>
          </cell>
          <cell r="M180">
            <v>2475</v>
          </cell>
          <cell r="N180">
            <v>2227.5</v>
          </cell>
          <cell r="O180">
            <v>2004.75</v>
          </cell>
          <cell r="P180">
            <v>2750</v>
          </cell>
          <cell r="Q180">
            <v>2475</v>
          </cell>
          <cell r="R180">
            <v>2227.5</v>
          </cell>
          <cell r="S180">
            <v>2004.75</v>
          </cell>
        </row>
        <row r="181">
          <cell r="D181">
            <v>32020000700</v>
          </cell>
          <cell r="E181" t="str">
            <v>经皮动脉栓塞术</v>
          </cell>
          <cell r="F181">
            <v>2475</v>
          </cell>
          <cell r="G181">
            <v>2750</v>
          </cell>
          <cell r="H181">
            <v>2475</v>
          </cell>
          <cell r="I181">
            <v>2228</v>
          </cell>
          <cell r="J181">
            <v>2005</v>
          </cell>
          <cell r="K181">
            <v>1620</v>
          </cell>
          <cell r="L181">
            <v>2750</v>
          </cell>
          <cell r="M181">
            <v>2475</v>
          </cell>
          <cell r="N181">
            <v>2227.5</v>
          </cell>
          <cell r="O181">
            <v>2004.75</v>
          </cell>
          <cell r="P181">
            <v>2750</v>
          </cell>
          <cell r="Q181">
            <v>2475</v>
          </cell>
          <cell r="R181">
            <v>2227.5</v>
          </cell>
          <cell r="S181">
            <v>2004.75</v>
          </cell>
        </row>
        <row r="182">
          <cell r="D182">
            <v>32020000900</v>
          </cell>
          <cell r="E182" t="str">
            <v>经皮动脉内球囊扩张术</v>
          </cell>
          <cell r="F182">
            <v>2475</v>
          </cell>
          <cell r="G182">
            <v>2750</v>
          </cell>
          <cell r="H182">
            <v>3418</v>
          </cell>
          <cell r="I182">
            <v>3112</v>
          </cell>
          <cell r="J182">
            <v>2793</v>
          </cell>
          <cell r="K182">
            <v>1620</v>
          </cell>
          <cell r="L182">
            <v>2750</v>
          </cell>
          <cell r="M182">
            <v>2475</v>
          </cell>
          <cell r="N182">
            <v>2227.5</v>
          </cell>
          <cell r="O182">
            <v>2004.75</v>
          </cell>
          <cell r="P182">
            <v>2750</v>
          </cell>
          <cell r="Q182">
            <v>2475</v>
          </cell>
          <cell r="R182">
            <v>2227.5</v>
          </cell>
          <cell r="S182">
            <v>2004.75</v>
          </cell>
        </row>
        <row r="183">
          <cell r="D183">
            <v>32040000302</v>
          </cell>
          <cell r="E183" t="str">
            <v>房间隔缺损介入治疗</v>
          </cell>
          <cell r="F183">
            <v>2200</v>
          </cell>
          <cell r="G183">
            <v>2530</v>
          </cell>
          <cell r="H183">
            <v>2200</v>
          </cell>
          <cell r="I183">
            <v>1980</v>
          </cell>
          <cell r="J183">
            <v>1782</v>
          </cell>
          <cell r="K183">
            <v>1440</v>
          </cell>
          <cell r="L183">
            <v>2530</v>
          </cell>
          <cell r="M183">
            <v>2277</v>
          </cell>
          <cell r="N183">
            <v>2049.3</v>
          </cell>
          <cell r="O183">
            <v>1844.37</v>
          </cell>
          <cell r="P183">
            <v>2530</v>
          </cell>
          <cell r="Q183">
            <v>2277</v>
          </cell>
          <cell r="R183">
            <v>2049.3</v>
          </cell>
          <cell r="S183">
            <v>1844.37</v>
          </cell>
        </row>
        <row r="184">
          <cell r="D184">
            <v>32060000400</v>
          </cell>
          <cell r="E184" t="str">
            <v>经皮穿刺脑血管腔内支架置入术</v>
          </cell>
          <cell r="F184">
            <v>2475</v>
          </cell>
          <cell r="G184">
            <v>2811</v>
          </cell>
          <cell r="H184">
            <v>3418</v>
          </cell>
          <cell r="I184">
            <v>3112</v>
          </cell>
          <cell r="J184">
            <v>2793</v>
          </cell>
          <cell r="K184">
            <v>1620</v>
          </cell>
          <cell r="L184">
            <v>2811</v>
          </cell>
          <cell r="M184">
            <v>2529.9</v>
          </cell>
          <cell r="N184">
            <v>2276.91</v>
          </cell>
          <cell r="O184">
            <v>2049.219</v>
          </cell>
          <cell r="P184">
            <v>2811</v>
          </cell>
          <cell r="Q184">
            <v>2529.9</v>
          </cell>
          <cell r="R184">
            <v>2276.91</v>
          </cell>
          <cell r="S184">
            <v>2049.219</v>
          </cell>
        </row>
        <row r="185">
          <cell r="D185">
            <v>33000000011</v>
          </cell>
          <cell r="E185" t="str">
            <v>显微镜下手术加收</v>
          </cell>
          <cell r="F185">
            <v>135</v>
          </cell>
          <cell r="G185">
            <v>150</v>
          </cell>
          <cell r="H185">
            <v>135</v>
          </cell>
          <cell r="I185">
            <v>135</v>
          </cell>
          <cell r="J185">
            <v>135</v>
          </cell>
          <cell r="K185">
            <v>100</v>
          </cell>
          <cell r="L185">
            <v>150</v>
          </cell>
          <cell r="M185">
            <v>150</v>
          </cell>
          <cell r="N185">
            <v>150</v>
          </cell>
          <cell r="O185">
            <v>135</v>
          </cell>
          <cell r="P185">
            <v>150</v>
          </cell>
          <cell r="Q185">
            <v>150</v>
          </cell>
          <cell r="R185">
            <v>150</v>
          </cell>
          <cell r="S185">
            <v>135</v>
          </cell>
        </row>
        <row r="186">
          <cell r="D186">
            <v>33010100100</v>
          </cell>
          <cell r="E186" t="str">
            <v>局部浸润麻醉</v>
          </cell>
          <cell r="F186">
            <v>14</v>
          </cell>
          <cell r="G186">
            <v>16.2</v>
          </cell>
          <cell r="H186">
            <v>14</v>
          </cell>
          <cell r="I186">
            <v>14</v>
          </cell>
          <cell r="J186">
            <v>14</v>
          </cell>
          <cell r="K186">
            <v>10</v>
          </cell>
          <cell r="L186">
            <v>16.2</v>
          </cell>
          <cell r="M186">
            <v>16.2</v>
          </cell>
          <cell r="N186">
            <v>16.2</v>
          </cell>
          <cell r="O186">
            <v>14.58</v>
          </cell>
          <cell r="P186">
            <v>16.2</v>
          </cell>
          <cell r="Q186">
            <v>16.2</v>
          </cell>
          <cell r="R186">
            <v>16.2</v>
          </cell>
          <cell r="S186">
            <v>14.58</v>
          </cell>
        </row>
        <row r="187">
          <cell r="D187">
            <v>33010200300</v>
          </cell>
          <cell r="E187" t="str">
            <v>气管插管术</v>
          </cell>
          <cell r="F187">
            <v>68</v>
          </cell>
          <cell r="G187">
            <v>81.6</v>
          </cell>
          <cell r="H187">
            <v>68</v>
          </cell>
          <cell r="I187">
            <v>68</v>
          </cell>
          <cell r="J187">
            <v>68</v>
          </cell>
          <cell r="K187">
            <v>50</v>
          </cell>
          <cell r="L187">
            <v>81.6</v>
          </cell>
          <cell r="M187">
            <v>81.6</v>
          </cell>
          <cell r="N187">
            <v>81.6</v>
          </cell>
          <cell r="O187">
            <v>73.44</v>
          </cell>
          <cell r="P187">
            <v>81.6</v>
          </cell>
          <cell r="Q187">
            <v>81.6</v>
          </cell>
          <cell r="R187">
            <v>81.6</v>
          </cell>
          <cell r="S187">
            <v>73.44</v>
          </cell>
        </row>
        <row r="188">
          <cell r="D188">
            <v>33020101500</v>
          </cell>
          <cell r="E188" t="str">
            <v>颅内（脑内）血肿清除术</v>
          </cell>
          <cell r="F188">
            <v>3132</v>
          </cell>
          <cell r="G188">
            <v>3565</v>
          </cell>
          <cell r="H188">
            <v>3132</v>
          </cell>
          <cell r="I188">
            <v>2819</v>
          </cell>
          <cell r="J188">
            <v>2537</v>
          </cell>
          <cell r="K188">
            <v>1900</v>
          </cell>
          <cell r="L188">
            <v>3565</v>
          </cell>
          <cell r="M188">
            <v>3208.5</v>
          </cell>
          <cell r="N188">
            <v>2887.65</v>
          </cell>
          <cell r="O188">
            <v>2598.885</v>
          </cell>
          <cell r="P188">
            <v>3565</v>
          </cell>
          <cell r="Q188">
            <v>3208.5</v>
          </cell>
          <cell r="R188">
            <v>2887.65</v>
          </cell>
          <cell r="S188">
            <v>2598.885</v>
          </cell>
        </row>
        <row r="189">
          <cell r="D189">
            <v>33020102400</v>
          </cell>
          <cell r="E189" t="str">
            <v>幕上深部病变切除术</v>
          </cell>
          <cell r="F189">
            <v>5550</v>
          </cell>
          <cell r="G189">
            <v>6277</v>
          </cell>
          <cell r="H189">
            <v>5550</v>
          </cell>
          <cell r="I189">
            <v>4995</v>
          </cell>
          <cell r="J189">
            <v>4496</v>
          </cell>
          <cell r="K189">
            <v>3020</v>
          </cell>
          <cell r="L189">
            <v>6277</v>
          </cell>
          <cell r="M189">
            <v>5649.3</v>
          </cell>
          <cell r="N189">
            <v>5084.37</v>
          </cell>
          <cell r="O189">
            <v>4575.933</v>
          </cell>
          <cell r="P189">
            <v>6277</v>
          </cell>
          <cell r="Q189">
            <v>5649.3</v>
          </cell>
          <cell r="R189">
            <v>5084.37</v>
          </cell>
          <cell r="S189">
            <v>4575.933</v>
          </cell>
        </row>
        <row r="190">
          <cell r="D190">
            <v>33050201000</v>
          </cell>
          <cell r="E190" t="str">
            <v>人工听骨听力重建术</v>
          </cell>
          <cell r="F190">
            <v>1890</v>
          </cell>
          <cell r="G190">
            <v>2290</v>
          </cell>
          <cell r="H190">
            <v>2607</v>
          </cell>
          <cell r="I190">
            <v>2367</v>
          </cell>
          <cell r="J190">
            <v>2128</v>
          </cell>
          <cell r="K190">
            <v>1140</v>
          </cell>
          <cell r="L190">
            <v>2290</v>
          </cell>
          <cell r="M190">
            <v>2061</v>
          </cell>
          <cell r="N190">
            <v>1854.9</v>
          </cell>
          <cell r="O190">
            <v>1669.41</v>
          </cell>
          <cell r="P190">
            <v>2290</v>
          </cell>
          <cell r="Q190">
            <v>2061</v>
          </cell>
          <cell r="R190">
            <v>1854.9</v>
          </cell>
          <cell r="S190">
            <v>1669.41</v>
          </cell>
        </row>
        <row r="191">
          <cell r="D191">
            <v>33060400000</v>
          </cell>
          <cell r="E191" t="str">
            <v>乳牙、前牙、前磨牙拔牙麻醉费</v>
          </cell>
          <cell r="F191">
            <v>12</v>
          </cell>
          <cell r="G191">
            <v>15.1</v>
          </cell>
          <cell r="H191">
            <v>12</v>
          </cell>
          <cell r="I191">
            <v>12</v>
          </cell>
          <cell r="J191">
            <v>12</v>
          </cell>
          <cell r="K191">
            <v>10</v>
          </cell>
          <cell r="L191">
            <v>15.1</v>
          </cell>
          <cell r="M191">
            <v>15.1</v>
          </cell>
          <cell r="N191">
            <v>15.1</v>
          </cell>
          <cell r="O191">
            <v>13.59</v>
          </cell>
          <cell r="P191">
            <v>15.1</v>
          </cell>
          <cell r="Q191">
            <v>15.1</v>
          </cell>
          <cell r="R191">
            <v>15.1</v>
          </cell>
          <cell r="S191">
            <v>13.59</v>
          </cell>
        </row>
        <row r="192">
          <cell r="D192">
            <v>33060400100</v>
          </cell>
          <cell r="E192" t="str">
            <v>乳牙拔除术</v>
          </cell>
          <cell r="F192">
            <v>8</v>
          </cell>
          <cell r="G192">
            <v>9.8</v>
          </cell>
          <cell r="H192">
            <v>7</v>
          </cell>
          <cell r="I192">
            <v>6</v>
          </cell>
          <cell r="J192">
            <v>5</v>
          </cell>
          <cell r="K192">
            <v>4</v>
          </cell>
          <cell r="L192">
            <v>9.8</v>
          </cell>
          <cell r="M192">
            <v>8.82</v>
          </cell>
          <cell r="N192">
            <v>7.938</v>
          </cell>
          <cell r="O192">
            <v>7.1442</v>
          </cell>
          <cell r="P192">
            <v>9.8</v>
          </cell>
          <cell r="Q192">
            <v>8.82</v>
          </cell>
          <cell r="R192">
            <v>7.938</v>
          </cell>
          <cell r="S192">
            <v>7.1442</v>
          </cell>
        </row>
        <row r="193">
          <cell r="D193">
            <v>33060400200</v>
          </cell>
          <cell r="E193" t="str">
            <v>前牙拔除术</v>
          </cell>
          <cell r="F193">
            <v>14</v>
          </cell>
          <cell r="G193">
            <v>16.3</v>
          </cell>
          <cell r="H193">
            <v>19</v>
          </cell>
          <cell r="I193">
            <v>16</v>
          </cell>
          <cell r="J193">
            <v>12</v>
          </cell>
          <cell r="K193">
            <v>8</v>
          </cell>
          <cell r="L193">
            <v>16.3</v>
          </cell>
          <cell r="M193">
            <v>14.67</v>
          </cell>
          <cell r="N193">
            <v>13.203</v>
          </cell>
          <cell r="O193">
            <v>11.8827</v>
          </cell>
          <cell r="P193">
            <v>16.3</v>
          </cell>
          <cell r="Q193">
            <v>14.67</v>
          </cell>
          <cell r="R193">
            <v>13.203</v>
          </cell>
          <cell r="S193">
            <v>11.8827</v>
          </cell>
        </row>
        <row r="194">
          <cell r="D194">
            <v>33060400300</v>
          </cell>
          <cell r="E194" t="str">
            <v>前磨牙拔除术</v>
          </cell>
          <cell r="F194">
            <v>38</v>
          </cell>
          <cell r="G194">
            <v>43.5</v>
          </cell>
          <cell r="H194">
            <v>51</v>
          </cell>
          <cell r="I194">
            <v>47</v>
          </cell>
          <cell r="J194">
            <v>41</v>
          </cell>
          <cell r="K194">
            <v>27</v>
          </cell>
          <cell r="L194">
            <v>43.5</v>
          </cell>
          <cell r="M194">
            <v>39.15</v>
          </cell>
          <cell r="N194">
            <v>35.235</v>
          </cell>
          <cell r="O194">
            <v>31.7115</v>
          </cell>
          <cell r="P194">
            <v>43.5</v>
          </cell>
          <cell r="Q194">
            <v>39.15</v>
          </cell>
          <cell r="R194">
            <v>35.235</v>
          </cell>
          <cell r="S194">
            <v>31.7115</v>
          </cell>
        </row>
        <row r="195">
          <cell r="D195">
            <v>33060400400</v>
          </cell>
          <cell r="E195" t="str">
            <v>磨牙拔除术</v>
          </cell>
          <cell r="F195">
            <v>52</v>
          </cell>
          <cell r="G195">
            <v>54.8</v>
          </cell>
          <cell r="H195">
            <v>69</v>
          </cell>
          <cell r="I195">
            <v>61</v>
          </cell>
          <cell r="J195">
            <v>55</v>
          </cell>
          <cell r="K195">
            <v>36</v>
          </cell>
          <cell r="L195">
            <v>54.8</v>
          </cell>
          <cell r="M195">
            <v>49.32</v>
          </cell>
          <cell r="N195">
            <v>44.388</v>
          </cell>
          <cell r="O195">
            <v>39.9492</v>
          </cell>
          <cell r="P195">
            <v>54.8</v>
          </cell>
          <cell r="Q195">
            <v>49.32</v>
          </cell>
          <cell r="R195">
            <v>44.388</v>
          </cell>
          <cell r="S195">
            <v>39.9492</v>
          </cell>
        </row>
        <row r="196">
          <cell r="D196">
            <v>33060401000</v>
          </cell>
          <cell r="E196" t="str">
            <v>牙槽骨修整术</v>
          </cell>
          <cell r="F196">
            <v>127</v>
          </cell>
          <cell r="G196">
            <v>144</v>
          </cell>
          <cell r="H196">
            <v>166</v>
          </cell>
          <cell r="I196">
            <v>153</v>
          </cell>
          <cell r="J196">
            <v>140</v>
          </cell>
          <cell r="K196">
            <v>90</v>
          </cell>
          <cell r="L196">
            <v>144</v>
          </cell>
          <cell r="M196">
            <v>129.6</v>
          </cell>
          <cell r="N196">
            <v>116.64</v>
          </cell>
          <cell r="O196">
            <v>104.976</v>
          </cell>
          <cell r="P196">
            <v>144</v>
          </cell>
          <cell r="Q196">
            <v>129.6</v>
          </cell>
          <cell r="R196">
            <v>116.64</v>
          </cell>
          <cell r="S196">
            <v>104.976</v>
          </cell>
        </row>
        <row r="197">
          <cell r="D197">
            <v>33060402800</v>
          </cell>
          <cell r="E197" t="str">
            <v>睡眠呼吸暂停综合症射频温控消融治疗术</v>
          </cell>
          <cell r="F197">
            <v>759</v>
          </cell>
          <cell r="G197">
            <v>930</v>
          </cell>
          <cell r="H197">
            <v>1131</v>
          </cell>
          <cell r="I197">
            <v>1037</v>
          </cell>
          <cell r="J197">
            <v>931</v>
          </cell>
          <cell r="K197">
            <v>540</v>
          </cell>
          <cell r="L197">
            <v>930</v>
          </cell>
          <cell r="M197">
            <v>837</v>
          </cell>
          <cell r="N197">
            <v>753.3</v>
          </cell>
          <cell r="O197">
            <v>677.97</v>
          </cell>
          <cell r="P197">
            <v>930</v>
          </cell>
          <cell r="Q197">
            <v>837</v>
          </cell>
          <cell r="R197">
            <v>753.3</v>
          </cell>
          <cell r="S197">
            <v>677.97</v>
          </cell>
        </row>
        <row r="198">
          <cell r="D198">
            <v>33060403101</v>
          </cell>
          <cell r="E198" t="str">
            <v>牙龈成形术</v>
          </cell>
          <cell r="F198">
            <v>69</v>
          </cell>
          <cell r="G198">
            <v>80</v>
          </cell>
          <cell r="H198">
            <v>93</v>
          </cell>
          <cell r="I198">
            <v>80</v>
          </cell>
          <cell r="J198">
            <v>80</v>
          </cell>
          <cell r="K198">
            <v>50</v>
          </cell>
          <cell r="L198">
            <v>80</v>
          </cell>
          <cell r="M198">
            <v>72</v>
          </cell>
          <cell r="N198">
            <v>64.8</v>
          </cell>
          <cell r="O198">
            <v>58.32</v>
          </cell>
          <cell r="P198">
            <v>80</v>
          </cell>
          <cell r="Q198">
            <v>72</v>
          </cell>
          <cell r="R198">
            <v>64.8</v>
          </cell>
          <cell r="S198">
            <v>58.32</v>
          </cell>
        </row>
        <row r="199">
          <cell r="D199">
            <v>33060500100</v>
          </cell>
          <cell r="E199" t="str">
            <v>口腔颌面部小肿物切除术</v>
          </cell>
          <cell r="F199">
            <v>253</v>
          </cell>
          <cell r="G199">
            <v>282</v>
          </cell>
          <cell r="H199">
            <v>333</v>
          </cell>
          <cell r="I199">
            <v>306</v>
          </cell>
          <cell r="J199">
            <v>279</v>
          </cell>
          <cell r="K199">
            <v>180</v>
          </cell>
          <cell r="L199">
            <v>282</v>
          </cell>
          <cell r="M199">
            <v>253.8</v>
          </cell>
          <cell r="N199">
            <v>228.42</v>
          </cell>
          <cell r="O199">
            <v>205.578</v>
          </cell>
          <cell r="P199">
            <v>282</v>
          </cell>
          <cell r="Q199">
            <v>253.8</v>
          </cell>
          <cell r="R199">
            <v>228.42</v>
          </cell>
          <cell r="S199">
            <v>205.578</v>
          </cell>
        </row>
        <row r="200">
          <cell r="D200">
            <v>33060501300</v>
          </cell>
          <cell r="E200" t="str">
            <v>颌骨良性病变切除术</v>
          </cell>
          <cell r="F200">
            <v>1139</v>
          </cell>
          <cell r="G200">
            <v>1366</v>
          </cell>
          <cell r="H200">
            <v>1516</v>
          </cell>
          <cell r="I200">
            <v>1377</v>
          </cell>
          <cell r="J200">
            <v>1240</v>
          </cell>
          <cell r="K200">
            <v>810</v>
          </cell>
          <cell r="L200">
            <v>1366</v>
          </cell>
          <cell r="M200">
            <v>1229.4</v>
          </cell>
          <cell r="N200">
            <v>1106.46</v>
          </cell>
          <cell r="O200">
            <v>995.814</v>
          </cell>
          <cell r="P200">
            <v>1366</v>
          </cell>
          <cell r="Q200">
            <v>1229.4</v>
          </cell>
          <cell r="R200">
            <v>1106.46</v>
          </cell>
          <cell r="S200">
            <v>995.814</v>
          </cell>
        </row>
        <row r="201">
          <cell r="D201">
            <v>33060602500</v>
          </cell>
          <cell r="E201" t="str">
            <v>齿龈成形术</v>
          </cell>
          <cell r="F201">
            <v>713</v>
          </cell>
          <cell r="G201">
            <v>802</v>
          </cell>
          <cell r="H201">
            <v>715</v>
          </cell>
          <cell r="I201">
            <v>645</v>
          </cell>
          <cell r="J201">
            <v>575</v>
          </cell>
          <cell r="K201">
            <v>500</v>
          </cell>
          <cell r="L201">
            <v>802</v>
          </cell>
          <cell r="M201">
            <v>721.8</v>
          </cell>
          <cell r="N201">
            <v>649.62</v>
          </cell>
          <cell r="O201">
            <v>584.658</v>
          </cell>
          <cell r="P201">
            <v>802</v>
          </cell>
          <cell r="Q201">
            <v>721.8</v>
          </cell>
          <cell r="R201">
            <v>649.62</v>
          </cell>
          <cell r="S201">
            <v>584.658</v>
          </cell>
        </row>
        <row r="202">
          <cell r="D202">
            <v>33070102500</v>
          </cell>
          <cell r="E202" t="str">
            <v>经支撑喉镜声带肿物切除术</v>
          </cell>
          <cell r="F202">
            <v>1845</v>
          </cell>
          <cell r="G202">
            <v>2030</v>
          </cell>
          <cell r="H202">
            <v>2594</v>
          </cell>
          <cell r="I202">
            <v>2367</v>
          </cell>
          <cell r="J202">
            <v>2141</v>
          </cell>
          <cell r="K202">
            <v>1240</v>
          </cell>
          <cell r="L202">
            <v>2030</v>
          </cell>
          <cell r="M202">
            <v>1827</v>
          </cell>
          <cell r="N202">
            <v>1644.3</v>
          </cell>
          <cell r="O202">
            <v>1479.87</v>
          </cell>
          <cell r="P202">
            <v>2030</v>
          </cell>
          <cell r="Q202">
            <v>1827</v>
          </cell>
          <cell r="R202">
            <v>1644.3</v>
          </cell>
          <cell r="S202">
            <v>1479.87</v>
          </cell>
        </row>
        <row r="203">
          <cell r="D203">
            <v>33070301702</v>
          </cell>
          <cell r="E203" t="str">
            <v>胸（腹）腔穿刺置管术</v>
          </cell>
          <cell r="F203">
            <v>220</v>
          </cell>
          <cell r="G203">
            <v>264</v>
          </cell>
          <cell r="H203">
            <v>275</v>
          </cell>
          <cell r="I203">
            <v>250</v>
          </cell>
          <cell r="J203">
            <v>225</v>
          </cell>
          <cell r="K203">
            <v>180</v>
          </cell>
          <cell r="L203">
            <v>264</v>
          </cell>
          <cell r="M203">
            <v>237.6</v>
          </cell>
          <cell r="N203">
            <v>213.84</v>
          </cell>
          <cell r="O203">
            <v>192.456</v>
          </cell>
          <cell r="P203">
            <v>264</v>
          </cell>
          <cell r="Q203">
            <v>237.6</v>
          </cell>
          <cell r="R203">
            <v>213.84</v>
          </cell>
          <cell r="S203">
            <v>192.456</v>
          </cell>
        </row>
        <row r="204">
          <cell r="D204">
            <v>33080100800</v>
          </cell>
          <cell r="E204" t="str">
            <v>主动脉瓣直视成形术</v>
          </cell>
          <cell r="F204">
            <v>5280</v>
          </cell>
          <cell r="G204">
            <v>5994</v>
          </cell>
          <cell r="H204">
            <v>4930</v>
          </cell>
          <cell r="I204">
            <v>4480</v>
          </cell>
          <cell r="J204">
            <v>4030</v>
          </cell>
          <cell r="K204">
            <v>2880</v>
          </cell>
          <cell r="L204">
            <v>5994</v>
          </cell>
          <cell r="M204">
            <v>5394.6</v>
          </cell>
          <cell r="N204">
            <v>4855.14</v>
          </cell>
          <cell r="O204">
            <v>4369.626</v>
          </cell>
          <cell r="P204">
            <v>5994</v>
          </cell>
          <cell r="Q204">
            <v>5394.6</v>
          </cell>
          <cell r="R204">
            <v>4855.14</v>
          </cell>
          <cell r="S204">
            <v>4369.626</v>
          </cell>
        </row>
        <row r="205">
          <cell r="D205">
            <v>33080100901</v>
          </cell>
          <cell r="E205" t="str">
            <v>经导管主动脉瓣置换术</v>
          </cell>
          <cell r="F205">
            <v>5280</v>
          </cell>
          <cell r="G205">
            <v>5994</v>
          </cell>
          <cell r="H205">
            <v>5280</v>
          </cell>
          <cell r="I205">
            <v>4930</v>
          </cell>
          <cell r="J205">
            <v>4030</v>
          </cell>
          <cell r="K205">
            <v>0</v>
          </cell>
          <cell r="L205">
            <v>5994</v>
          </cell>
          <cell r="M205">
            <v>5394.6</v>
          </cell>
          <cell r="N205">
            <v>4855.14</v>
          </cell>
          <cell r="O205">
            <v>4369.626</v>
          </cell>
          <cell r="P205">
            <v>5994</v>
          </cell>
          <cell r="Q205">
            <v>5394.6</v>
          </cell>
          <cell r="R205">
            <v>4855.14</v>
          </cell>
          <cell r="S205">
            <v>4369.626</v>
          </cell>
        </row>
        <row r="206">
          <cell r="D206">
            <v>33100100400</v>
          </cell>
          <cell r="E206" t="str">
            <v>食管良性肿物切除术</v>
          </cell>
          <cell r="F206">
            <v>2165</v>
          </cell>
          <cell r="G206">
            <v>2581</v>
          </cell>
          <cell r="H206">
            <v>3046</v>
          </cell>
          <cell r="I206">
            <v>2766</v>
          </cell>
          <cell r="J206">
            <v>2487</v>
          </cell>
          <cell r="K206">
            <v>1440</v>
          </cell>
          <cell r="L206">
            <v>2581</v>
          </cell>
          <cell r="M206">
            <v>2322.9</v>
          </cell>
          <cell r="N206">
            <v>2090.61</v>
          </cell>
          <cell r="O206">
            <v>1881.549</v>
          </cell>
          <cell r="P206">
            <v>2581</v>
          </cell>
          <cell r="Q206">
            <v>2322.9</v>
          </cell>
          <cell r="R206">
            <v>2090.61</v>
          </cell>
          <cell r="S206">
            <v>1881.549</v>
          </cell>
        </row>
        <row r="207">
          <cell r="D207">
            <v>33100200900</v>
          </cell>
          <cell r="E207" t="str">
            <v>胃（肠）造瘘术</v>
          </cell>
          <cell r="F207">
            <v>726</v>
          </cell>
          <cell r="G207">
            <v>911</v>
          </cell>
          <cell r="H207">
            <v>1098</v>
          </cell>
          <cell r="I207">
            <v>998</v>
          </cell>
          <cell r="J207">
            <v>898</v>
          </cell>
          <cell r="K207">
            <v>540</v>
          </cell>
          <cell r="L207">
            <v>911</v>
          </cell>
          <cell r="M207">
            <v>819.9</v>
          </cell>
          <cell r="N207">
            <v>737.91</v>
          </cell>
          <cell r="O207">
            <v>664.119</v>
          </cell>
          <cell r="P207">
            <v>911</v>
          </cell>
          <cell r="Q207">
            <v>819.9</v>
          </cell>
          <cell r="R207">
            <v>737.91</v>
          </cell>
          <cell r="S207">
            <v>664.119</v>
          </cell>
        </row>
        <row r="208">
          <cell r="D208">
            <v>33100201100</v>
          </cell>
          <cell r="E208" t="str">
            <v>胃肠穿孔修补术</v>
          </cell>
          <cell r="F208">
            <v>1082</v>
          </cell>
          <cell r="G208">
            <v>1282</v>
          </cell>
          <cell r="H208">
            <v>1516</v>
          </cell>
          <cell r="I208">
            <v>1383</v>
          </cell>
          <cell r="J208">
            <v>1250</v>
          </cell>
          <cell r="K208">
            <v>720</v>
          </cell>
          <cell r="L208">
            <v>1282</v>
          </cell>
          <cell r="M208">
            <v>1153.8</v>
          </cell>
          <cell r="N208">
            <v>1038.42</v>
          </cell>
          <cell r="O208">
            <v>934.578</v>
          </cell>
          <cell r="P208">
            <v>1282</v>
          </cell>
          <cell r="Q208">
            <v>1153.8</v>
          </cell>
          <cell r="R208">
            <v>1038.42</v>
          </cell>
          <cell r="S208">
            <v>934.578</v>
          </cell>
        </row>
        <row r="209">
          <cell r="D209">
            <v>33100300600</v>
          </cell>
          <cell r="E209" t="str">
            <v>肠扭转肠套叠复位术</v>
          </cell>
          <cell r="F209">
            <v>1107</v>
          </cell>
          <cell r="G209">
            <v>1328</v>
          </cell>
          <cell r="H209">
            <v>1496</v>
          </cell>
          <cell r="I209">
            <v>1363</v>
          </cell>
          <cell r="J209">
            <v>1230</v>
          </cell>
          <cell r="K209">
            <v>740</v>
          </cell>
          <cell r="L209">
            <v>1328</v>
          </cell>
          <cell r="M209">
            <v>1195.2</v>
          </cell>
          <cell r="N209">
            <v>1075.68</v>
          </cell>
          <cell r="O209">
            <v>968.112</v>
          </cell>
          <cell r="P209">
            <v>1328</v>
          </cell>
          <cell r="Q209">
            <v>1195.2</v>
          </cell>
          <cell r="R209">
            <v>1075.68</v>
          </cell>
          <cell r="S209">
            <v>968.112</v>
          </cell>
        </row>
        <row r="210">
          <cell r="D210">
            <v>33100301700</v>
          </cell>
          <cell r="E210" t="str">
            <v>结肠造瘘(Colostomy)术</v>
          </cell>
          <cell r="F210">
            <v>947</v>
          </cell>
          <cell r="G210">
            <v>1126</v>
          </cell>
          <cell r="H210">
            <v>1277</v>
          </cell>
          <cell r="I210">
            <v>1164</v>
          </cell>
          <cell r="J210">
            <v>1044</v>
          </cell>
          <cell r="K210">
            <v>630</v>
          </cell>
          <cell r="L210">
            <v>1126</v>
          </cell>
          <cell r="M210">
            <v>1013.4</v>
          </cell>
          <cell r="N210">
            <v>912.06</v>
          </cell>
          <cell r="O210">
            <v>820.854</v>
          </cell>
          <cell r="P210">
            <v>1126</v>
          </cell>
          <cell r="Q210">
            <v>1013.4</v>
          </cell>
          <cell r="R210">
            <v>912.06</v>
          </cell>
          <cell r="S210">
            <v>820.854</v>
          </cell>
        </row>
        <row r="211">
          <cell r="D211">
            <v>33100302200</v>
          </cell>
          <cell r="E211" t="str">
            <v>阑尾切除术</v>
          </cell>
          <cell r="F211">
            <v>561</v>
          </cell>
          <cell r="G211">
            <v>664</v>
          </cell>
          <cell r="H211">
            <v>845</v>
          </cell>
          <cell r="I211">
            <v>765</v>
          </cell>
          <cell r="J211">
            <v>678</v>
          </cell>
          <cell r="K211">
            <v>410</v>
          </cell>
          <cell r="L211">
            <v>664</v>
          </cell>
          <cell r="M211">
            <v>597.6</v>
          </cell>
          <cell r="N211">
            <v>537.84</v>
          </cell>
          <cell r="O211">
            <v>484.056</v>
          </cell>
          <cell r="P211">
            <v>664</v>
          </cell>
          <cell r="Q211">
            <v>597.6</v>
          </cell>
          <cell r="R211">
            <v>537.84</v>
          </cell>
          <cell r="S211">
            <v>484.056</v>
          </cell>
        </row>
        <row r="212">
          <cell r="D212">
            <v>33100402005</v>
          </cell>
          <cell r="E212" t="str">
            <v>肛周痔切除或套扎术</v>
          </cell>
          <cell r="F212">
            <v>583</v>
          </cell>
          <cell r="G212">
            <v>668</v>
          </cell>
          <cell r="H212">
            <v>660</v>
          </cell>
          <cell r="I212">
            <v>600</v>
          </cell>
          <cell r="J212">
            <v>535</v>
          </cell>
          <cell r="K212">
            <v>430</v>
          </cell>
          <cell r="L212">
            <v>668</v>
          </cell>
          <cell r="M212">
            <v>601.2</v>
          </cell>
          <cell r="N212">
            <v>541.08</v>
          </cell>
          <cell r="O212">
            <v>486.972</v>
          </cell>
          <cell r="P212">
            <v>668</v>
          </cell>
          <cell r="Q212">
            <v>601.2</v>
          </cell>
          <cell r="R212">
            <v>541.08</v>
          </cell>
          <cell r="S212">
            <v>486.972</v>
          </cell>
        </row>
        <row r="213">
          <cell r="D213">
            <v>33100402201</v>
          </cell>
          <cell r="E213" t="str">
            <v>复杂肛瘘切除术</v>
          </cell>
          <cell r="F213">
            <v>671</v>
          </cell>
          <cell r="G213">
            <v>850</v>
          </cell>
          <cell r="H213">
            <v>760</v>
          </cell>
          <cell r="I213">
            <v>690</v>
          </cell>
          <cell r="J213">
            <v>625</v>
          </cell>
          <cell r="K213">
            <v>500</v>
          </cell>
          <cell r="L213">
            <v>850</v>
          </cell>
          <cell r="M213">
            <v>765</v>
          </cell>
          <cell r="N213">
            <v>688.5</v>
          </cell>
          <cell r="O213">
            <v>619.65</v>
          </cell>
          <cell r="P213">
            <v>850</v>
          </cell>
          <cell r="Q213">
            <v>765</v>
          </cell>
          <cell r="R213">
            <v>688.5</v>
          </cell>
          <cell r="S213">
            <v>619.65</v>
          </cell>
        </row>
        <row r="214">
          <cell r="D214">
            <v>33100500700</v>
          </cell>
          <cell r="E214" t="str">
            <v>肝癌切除术</v>
          </cell>
          <cell r="F214">
            <v>3011</v>
          </cell>
          <cell r="G214">
            <v>3512</v>
          </cell>
          <cell r="H214">
            <v>4150</v>
          </cell>
          <cell r="I214">
            <v>3777</v>
          </cell>
          <cell r="J214">
            <v>3405</v>
          </cell>
          <cell r="K214">
            <v>1830</v>
          </cell>
          <cell r="L214">
            <v>3512</v>
          </cell>
          <cell r="M214">
            <v>3160.8</v>
          </cell>
          <cell r="N214">
            <v>2844.72</v>
          </cell>
          <cell r="O214">
            <v>2560.248</v>
          </cell>
          <cell r="P214">
            <v>3512</v>
          </cell>
          <cell r="Q214">
            <v>3160.8</v>
          </cell>
          <cell r="R214">
            <v>2844.72</v>
          </cell>
          <cell r="S214">
            <v>2560.248</v>
          </cell>
        </row>
        <row r="215">
          <cell r="D215">
            <v>33100800100</v>
          </cell>
          <cell r="E215" t="str">
            <v>腹股沟疝修补术</v>
          </cell>
          <cell r="F215">
            <v>1012</v>
          </cell>
          <cell r="G215">
            <v>1200</v>
          </cell>
          <cell r="H215">
            <v>1530</v>
          </cell>
          <cell r="I215">
            <v>1397</v>
          </cell>
          <cell r="J215">
            <v>1264</v>
          </cell>
          <cell r="K215">
            <v>760</v>
          </cell>
          <cell r="L215">
            <v>1200</v>
          </cell>
          <cell r="M215">
            <v>1080</v>
          </cell>
          <cell r="N215">
            <v>972</v>
          </cell>
          <cell r="O215">
            <v>874.8</v>
          </cell>
          <cell r="P215">
            <v>1200</v>
          </cell>
          <cell r="Q215">
            <v>1080</v>
          </cell>
          <cell r="R215">
            <v>972</v>
          </cell>
          <cell r="S215">
            <v>874.8</v>
          </cell>
        </row>
        <row r="216">
          <cell r="D216">
            <v>33100800300</v>
          </cell>
          <cell r="E216" t="str">
            <v>充填式无张力疝修补术</v>
          </cell>
          <cell r="F216">
            <v>1341</v>
          </cell>
          <cell r="G216">
            <v>1497</v>
          </cell>
          <cell r="H216">
            <v>1809</v>
          </cell>
          <cell r="I216">
            <v>1643</v>
          </cell>
          <cell r="J216">
            <v>1476</v>
          </cell>
          <cell r="K216">
            <v>890</v>
          </cell>
          <cell r="L216">
            <v>1497</v>
          </cell>
          <cell r="M216">
            <v>1347.3</v>
          </cell>
          <cell r="N216">
            <v>1212.57</v>
          </cell>
          <cell r="O216">
            <v>1091.313</v>
          </cell>
          <cell r="P216">
            <v>1497</v>
          </cell>
          <cell r="Q216">
            <v>1347.3</v>
          </cell>
          <cell r="R216">
            <v>1212.57</v>
          </cell>
          <cell r="S216">
            <v>1091.313</v>
          </cell>
        </row>
        <row r="217">
          <cell r="D217">
            <v>33100800800</v>
          </cell>
          <cell r="E217" t="str">
            <v>剖腹探查术</v>
          </cell>
          <cell r="F217">
            <v>1034</v>
          </cell>
          <cell r="G217">
            <v>1137</v>
          </cell>
          <cell r="H217">
            <v>1563</v>
          </cell>
          <cell r="I217">
            <v>1410</v>
          </cell>
          <cell r="J217">
            <v>1277</v>
          </cell>
          <cell r="K217">
            <v>770</v>
          </cell>
          <cell r="L217">
            <v>1137</v>
          </cell>
          <cell r="M217">
            <v>1023.3</v>
          </cell>
          <cell r="N217">
            <v>920.97</v>
          </cell>
          <cell r="O217">
            <v>828.873</v>
          </cell>
          <cell r="P217">
            <v>1137</v>
          </cell>
          <cell r="Q217">
            <v>1023.3</v>
          </cell>
          <cell r="R217">
            <v>920.97</v>
          </cell>
          <cell r="S217">
            <v>828.873</v>
          </cell>
        </row>
        <row r="218">
          <cell r="D218">
            <v>33100801200</v>
          </cell>
          <cell r="E218" t="str">
            <v>腹(盆)腔内肿物切除术</v>
          </cell>
          <cell r="F218">
            <v>1870</v>
          </cell>
          <cell r="G218">
            <v>2072</v>
          </cell>
          <cell r="H218">
            <v>2626.75</v>
          </cell>
          <cell r="I218">
            <v>2387.35</v>
          </cell>
          <cell r="J218">
            <v>2141.3</v>
          </cell>
          <cell r="K218">
            <v>1240</v>
          </cell>
          <cell r="L218">
            <v>2072</v>
          </cell>
          <cell r="M218">
            <v>1864.8</v>
          </cell>
          <cell r="N218">
            <v>1678.32</v>
          </cell>
          <cell r="O218">
            <v>1510.488</v>
          </cell>
          <cell r="P218">
            <v>2072</v>
          </cell>
          <cell r="Q218">
            <v>1864.8</v>
          </cell>
          <cell r="R218">
            <v>1678.32</v>
          </cell>
          <cell r="S218">
            <v>1510.488</v>
          </cell>
        </row>
        <row r="219">
          <cell r="D219">
            <v>33110402200</v>
          </cell>
          <cell r="E219" t="str">
            <v>尿道悬吊延长术</v>
          </cell>
          <cell r="F219">
            <v>1218</v>
          </cell>
          <cell r="G219">
            <v>1338</v>
          </cell>
          <cell r="H219">
            <v>1643</v>
          </cell>
          <cell r="I219">
            <v>1496</v>
          </cell>
          <cell r="J219">
            <v>1343</v>
          </cell>
          <cell r="K219">
            <v>810</v>
          </cell>
          <cell r="L219">
            <v>1338</v>
          </cell>
          <cell r="M219">
            <v>1204.2</v>
          </cell>
          <cell r="N219">
            <v>1083.78</v>
          </cell>
          <cell r="O219">
            <v>975.402</v>
          </cell>
          <cell r="P219">
            <v>1338</v>
          </cell>
          <cell r="Q219">
            <v>1204.2</v>
          </cell>
          <cell r="R219">
            <v>1083.78</v>
          </cell>
          <cell r="S219">
            <v>975.402</v>
          </cell>
        </row>
        <row r="220">
          <cell r="D220">
            <v>33120400200</v>
          </cell>
          <cell r="E220" t="str">
            <v>包皮环切术</v>
          </cell>
          <cell r="F220">
            <v>210</v>
          </cell>
          <cell r="G220">
            <v>240</v>
          </cell>
          <cell r="H220">
            <v>346</v>
          </cell>
          <cell r="I220">
            <v>313</v>
          </cell>
          <cell r="J220">
            <v>279</v>
          </cell>
          <cell r="K220">
            <v>170</v>
          </cell>
          <cell r="L220">
            <v>240</v>
          </cell>
          <cell r="M220">
            <v>216</v>
          </cell>
          <cell r="N220">
            <v>194.4</v>
          </cell>
          <cell r="O220">
            <v>174.96</v>
          </cell>
          <cell r="P220">
            <v>240</v>
          </cell>
          <cell r="Q220">
            <v>216</v>
          </cell>
          <cell r="R220">
            <v>194.4</v>
          </cell>
          <cell r="S220">
            <v>174.96</v>
          </cell>
        </row>
        <row r="221">
          <cell r="D221">
            <v>33130100200</v>
          </cell>
          <cell r="E221" t="str">
            <v>卵巢囊肿（赘生物）剔除术（单侧）</v>
          </cell>
          <cell r="F221">
            <v>1710</v>
          </cell>
          <cell r="G221">
            <v>1955</v>
          </cell>
          <cell r="H221">
            <v>2407</v>
          </cell>
          <cell r="I221">
            <v>2181</v>
          </cell>
          <cell r="J221">
            <v>1955</v>
          </cell>
          <cell r="K221">
            <v>1130</v>
          </cell>
          <cell r="L221">
            <v>1955</v>
          </cell>
          <cell r="M221">
            <v>1759.5</v>
          </cell>
          <cell r="N221">
            <v>1583.55</v>
          </cell>
          <cell r="O221">
            <v>1425.195</v>
          </cell>
          <cell r="P221">
            <v>1955</v>
          </cell>
          <cell r="Q221">
            <v>1759.5</v>
          </cell>
          <cell r="R221">
            <v>1583.55</v>
          </cell>
          <cell r="S221">
            <v>1425.195</v>
          </cell>
        </row>
        <row r="222">
          <cell r="D222">
            <v>33130100201</v>
          </cell>
          <cell r="E222" t="str">
            <v>卵巢囊肿（赘生物）剔除术（双侧）</v>
          </cell>
          <cell r="F222">
            <v>2565</v>
          </cell>
          <cell r="G222">
            <v>2933</v>
          </cell>
          <cell r="H222">
            <v>3604</v>
          </cell>
          <cell r="I222">
            <v>3272</v>
          </cell>
          <cell r="J222">
            <v>2926</v>
          </cell>
          <cell r="K222">
            <v>1695</v>
          </cell>
          <cell r="L222">
            <v>2933</v>
          </cell>
          <cell r="M222">
            <v>2639.7</v>
          </cell>
          <cell r="N222">
            <v>2375.73</v>
          </cell>
          <cell r="O222">
            <v>2138.157</v>
          </cell>
          <cell r="P222">
            <v>2933</v>
          </cell>
          <cell r="Q222">
            <v>2639.7</v>
          </cell>
          <cell r="R222">
            <v>2375.73</v>
          </cell>
          <cell r="S222">
            <v>2138.157</v>
          </cell>
        </row>
        <row r="223">
          <cell r="D223">
            <v>33130100600</v>
          </cell>
          <cell r="E223" t="str">
            <v>卵巢癌根治术</v>
          </cell>
          <cell r="F223">
            <v>7425</v>
          </cell>
          <cell r="G223">
            <v>8246</v>
          </cell>
          <cell r="H223">
            <v>8559</v>
          </cell>
          <cell r="I223">
            <v>7781</v>
          </cell>
          <cell r="J223">
            <v>7002</v>
          </cell>
          <cell r="K223">
            <v>4050</v>
          </cell>
          <cell r="L223">
            <v>8246</v>
          </cell>
          <cell r="M223">
            <v>7421.4</v>
          </cell>
          <cell r="N223">
            <v>6679.26</v>
          </cell>
          <cell r="O223">
            <v>6011.334</v>
          </cell>
          <cell r="P223">
            <v>8246</v>
          </cell>
          <cell r="Q223">
            <v>7421.4</v>
          </cell>
          <cell r="R223">
            <v>6679.26</v>
          </cell>
          <cell r="S223">
            <v>6011.334</v>
          </cell>
        </row>
        <row r="224">
          <cell r="D224">
            <v>33130100601</v>
          </cell>
          <cell r="E224" t="str">
            <v>宫颈癌根治术</v>
          </cell>
          <cell r="F224">
            <v>7425</v>
          </cell>
          <cell r="G224">
            <v>8246</v>
          </cell>
          <cell r="H224">
            <v>6930</v>
          </cell>
          <cell r="I224">
            <v>6300</v>
          </cell>
          <cell r="J224">
            <v>5670</v>
          </cell>
          <cell r="K224">
            <v>4050</v>
          </cell>
          <cell r="L224">
            <v>8246</v>
          </cell>
          <cell r="M224">
            <v>7421.4</v>
          </cell>
          <cell r="N224">
            <v>6679.26</v>
          </cell>
          <cell r="O224">
            <v>6011.334</v>
          </cell>
          <cell r="P224">
            <v>8246</v>
          </cell>
          <cell r="Q224">
            <v>7421.4</v>
          </cell>
          <cell r="R224">
            <v>6679.26</v>
          </cell>
          <cell r="S224">
            <v>6011.334</v>
          </cell>
        </row>
        <row r="225">
          <cell r="D225">
            <v>33130100800</v>
          </cell>
          <cell r="E225" t="str">
            <v>卵巢输卵管切除术（单侧）</v>
          </cell>
          <cell r="F225">
            <v>1513</v>
          </cell>
          <cell r="G225">
            <v>1664</v>
          </cell>
          <cell r="H225">
            <v>2128</v>
          </cell>
          <cell r="I225">
            <v>1935</v>
          </cell>
          <cell r="J225">
            <v>1742</v>
          </cell>
          <cell r="K225">
            <v>1010</v>
          </cell>
          <cell r="L225">
            <v>1664</v>
          </cell>
          <cell r="M225">
            <v>1497.6</v>
          </cell>
          <cell r="N225">
            <v>1347.84</v>
          </cell>
          <cell r="O225">
            <v>1213.056</v>
          </cell>
          <cell r="P225">
            <v>1664</v>
          </cell>
          <cell r="Q225">
            <v>1497.6</v>
          </cell>
          <cell r="R225">
            <v>1347.84</v>
          </cell>
          <cell r="S225">
            <v>1213.056</v>
          </cell>
        </row>
        <row r="226">
          <cell r="D226">
            <v>33130100801</v>
          </cell>
          <cell r="E226" t="str">
            <v>卵巢输卵管切除术（双侧）</v>
          </cell>
          <cell r="F226">
            <v>2269</v>
          </cell>
          <cell r="G226">
            <v>2496</v>
          </cell>
          <cell r="H226">
            <v>3192</v>
          </cell>
          <cell r="I226">
            <v>2906</v>
          </cell>
          <cell r="J226">
            <v>2620</v>
          </cell>
          <cell r="K226">
            <v>1515</v>
          </cell>
          <cell r="L226">
            <v>2496</v>
          </cell>
          <cell r="M226">
            <v>2246.4</v>
          </cell>
          <cell r="N226">
            <v>2021.76</v>
          </cell>
          <cell r="O226">
            <v>1819.584</v>
          </cell>
          <cell r="P226">
            <v>2496</v>
          </cell>
          <cell r="Q226">
            <v>2246.4</v>
          </cell>
          <cell r="R226">
            <v>2021.76</v>
          </cell>
          <cell r="S226">
            <v>1819.584</v>
          </cell>
        </row>
        <row r="227">
          <cell r="D227">
            <v>33130200400</v>
          </cell>
          <cell r="E227" t="str">
            <v>输卵管切除术</v>
          </cell>
          <cell r="F227">
            <v>1082</v>
          </cell>
          <cell r="G227">
            <v>1224</v>
          </cell>
          <cell r="H227">
            <v>1516.2</v>
          </cell>
          <cell r="I227">
            <v>1383.2</v>
          </cell>
          <cell r="J227">
            <v>1250.2</v>
          </cell>
          <cell r="K227">
            <v>720</v>
          </cell>
          <cell r="L227">
            <v>1224</v>
          </cell>
          <cell r="M227">
            <v>1101.6</v>
          </cell>
          <cell r="N227">
            <v>991.44</v>
          </cell>
          <cell r="O227">
            <v>892.296</v>
          </cell>
          <cell r="P227">
            <v>1224</v>
          </cell>
          <cell r="Q227">
            <v>1101.6</v>
          </cell>
          <cell r="R227">
            <v>991.44</v>
          </cell>
          <cell r="S227">
            <v>892.296</v>
          </cell>
        </row>
        <row r="228">
          <cell r="D228">
            <v>33130200401</v>
          </cell>
          <cell r="E228" t="str">
            <v>宫外孕手术</v>
          </cell>
          <cell r="F228">
            <v>1082</v>
          </cell>
          <cell r="G228">
            <v>1192</v>
          </cell>
          <cell r="H228">
            <v>1140</v>
          </cell>
          <cell r="I228">
            <v>1040</v>
          </cell>
          <cell r="J228">
            <v>940</v>
          </cell>
          <cell r="K228">
            <v>720</v>
          </cell>
          <cell r="L228">
            <v>1192</v>
          </cell>
          <cell r="M228">
            <v>1072.8</v>
          </cell>
          <cell r="N228">
            <v>965.52</v>
          </cell>
          <cell r="O228">
            <v>868.968</v>
          </cell>
          <cell r="P228">
            <v>1192</v>
          </cell>
          <cell r="Q228">
            <v>1072.8</v>
          </cell>
          <cell r="R228">
            <v>965.52</v>
          </cell>
          <cell r="S228">
            <v>868.968</v>
          </cell>
        </row>
        <row r="229">
          <cell r="D229">
            <v>33130200402</v>
          </cell>
          <cell r="E229" t="str">
            <v>输卵管囊肿切除术</v>
          </cell>
          <cell r="F229">
            <v>1082</v>
          </cell>
          <cell r="G229">
            <v>1151</v>
          </cell>
          <cell r="H229">
            <v>1140</v>
          </cell>
          <cell r="I229">
            <v>1040</v>
          </cell>
          <cell r="J229">
            <v>940</v>
          </cell>
          <cell r="K229">
            <v>720</v>
          </cell>
          <cell r="L229">
            <v>1151</v>
          </cell>
          <cell r="M229">
            <v>1035.9</v>
          </cell>
          <cell r="N229">
            <v>932.31</v>
          </cell>
          <cell r="O229">
            <v>839.079</v>
          </cell>
          <cell r="P229">
            <v>1151</v>
          </cell>
          <cell r="Q229">
            <v>1035.9</v>
          </cell>
          <cell r="R229">
            <v>932.31</v>
          </cell>
          <cell r="S229">
            <v>839.079</v>
          </cell>
        </row>
        <row r="230">
          <cell r="D230">
            <v>33130300100</v>
          </cell>
          <cell r="E230" t="str">
            <v>宫颈息肉或赘生物切除术</v>
          </cell>
          <cell r="F230">
            <v>110</v>
          </cell>
          <cell r="G230">
            <v>143</v>
          </cell>
          <cell r="H230">
            <v>180</v>
          </cell>
          <cell r="I230">
            <v>166</v>
          </cell>
          <cell r="J230">
            <v>153</v>
          </cell>
          <cell r="K230">
            <v>90</v>
          </cell>
          <cell r="L230">
            <v>143</v>
          </cell>
          <cell r="M230">
            <v>128.7</v>
          </cell>
          <cell r="N230">
            <v>115.83</v>
          </cell>
          <cell r="O230">
            <v>104.247</v>
          </cell>
          <cell r="P230">
            <v>143</v>
          </cell>
          <cell r="Q230">
            <v>128.7</v>
          </cell>
          <cell r="R230">
            <v>115.83</v>
          </cell>
          <cell r="S230">
            <v>104.247</v>
          </cell>
        </row>
        <row r="231">
          <cell r="D231">
            <v>33130300102</v>
          </cell>
          <cell r="E231" t="str">
            <v>宫颈管息肉或赘生物切除术</v>
          </cell>
          <cell r="F231">
            <v>110</v>
          </cell>
          <cell r="G231">
            <v>143</v>
          </cell>
          <cell r="H231">
            <v>135</v>
          </cell>
          <cell r="I231">
            <v>125</v>
          </cell>
          <cell r="J231">
            <v>115</v>
          </cell>
          <cell r="K231">
            <v>90</v>
          </cell>
          <cell r="L231">
            <v>143</v>
          </cell>
          <cell r="M231">
            <v>128.7</v>
          </cell>
          <cell r="N231">
            <v>115.83</v>
          </cell>
          <cell r="O231">
            <v>104.247</v>
          </cell>
          <cell r="P231">
            <v>143</v>
          </cell>
          <cell r="Q231">
            <v>128.7</v>
          </cell>
          <cell r="R231">
            <v>115.83</v>
          </cell>
          <cell r="S231">
            <v>104.247</v>
          </cell>
        </row>
        <row r="232">
          <cell r="D232">
            <v>33130300400</v>
          </cell>
          <cell r="E232" t="str">
            <v>宫颈锥形切除术</v>
          </cell>
          <cell r="F232">
            <v>1210</v>
          </cell>
          <cell r="G232">
            <v>1397</v>
          </cell>
          <cell r="H232">
            <v>1829</v>
          </cell>
          <cell r="I232">
            <v>1663</v>
          </cell>
          <cell r="J232">
            <v>1496</v>
          </cell>
          <cell r="K232">
            <v>900</v>
          </cell>
          <cell r="L232">
            <v>1397</v>
          </cell>
          <cell r="M232">
            <v>1257.3</v>
          </cell>
          <cell r="N232">
            <v>1131.57</v>
          </cell>
          <cell r="O232">
            <v>1018.413</v>
          </cell>
          <cell r="P232">
            <v>1397</v>
          </cell>
          <cell r="Q232">
            <v>1257.3</v>
          </cell>
          <cell r="R232">
            <v>1131.57</v>
          </cell>
          <cell r="S232">
            <v>1018.413</v>
          </cell>
        </row>
        <row r="233">
          <cell r="D233">
            <v>33130301100</v>
          </cell>
          <cell r="E233" t="str">
            <v>子宫肌瘤剔除术</v>
          </cell>
          <cell r="F233">
            <v>1485</v>
          </cell>
          <cell r="G233">
            <v>1641</v>
          </cell>
          <cell r="H233">
            <v>1902</v>
          </cell>
          <cell r="I233">
            <v>1729</v>
          </cell>
          <cell r="J233">
            <v>1556</v>
          </cell>
          <cell r="K233">
            <v>900</v>
          </cell>
          <cell r="L233">
            <v>1641</v>
          </cell>
          <cell r="M233">
            <v>1476.9</v>
          </cell>
          <cell r="N233">
            <v>1329.21</v>
          </cell>
          <cell r="O233">
            <v>1196.289</v>
          </cell>
          <cell r="P233">
            <v>1641</v>
          </cell>
          <cell r="Q233">
            <v>1476.9</v>
          </cell>
          <cell r="R233">
            <v>1329.21</v>
          </cell>
          <cell r="S233">
            <v>1196.289</v>
          </cell>
        </row>
        <row r="234">
          <cell r="D234">
            <v>33130301300</v>
          </cell>
          <cell r="E234" t="str">
            <v>阴式全子宫切除术</v>
          </cell>
          <cell r="F234">
            <v>1931</v>
          </cell>
          <cell r="G234">
            <v>2224</v>
          </cell>
          <cell r="H234">
            <v>2474</v>
          </cell>
          <cell r="I234">
            <v>2248</v>
          </cell>
          <cell r="J234">
            <v>2022</v>
          </cell>
          <cell r="K234">
            <v>1170</v>
          </cell>
          <cell r="L234">
            <v>2224</v>
          </cell>
          <cell r="M234">
            <v>2001.6</v>
          </cell>
          <cell r="N234">
            <v>1801.44</v>
          </cell>
          <cell r="O234">
            <v>1621.296</v>
          </cell>
          <cell r="P234">
            <v>2224</v>
          </cell>
          <cell r="Q234">
            <v>2001.6</v>
          </cell>
          <cell r="R234">
            <v>1801.44</v>
          </cell>
          <cell r="S234">
            <v>1621.296</v>
          </cell>
        </row>
        <row r="235">
          <cell r="D235">
            <v>33130301400</v>
          </cell>
          <cell r="E235" t="str">
            <v>腹式全子宫切除术</v>
          </cell>
          <cell r="F235">
            <v>1697</v>
          </cell>
          <cell r="G235">
            <v>1910</v>
          </cell>
          <cell r="H235">
            <v>2387</v>
          </cell>
          <cell r="I235">
            <v>2161</v>
          </cell>
          <cell r="J235">
            <v>1955</v>
          </cell>
          <cell r="K235">
            <v>1130</v>
          </cell>
          <cell r="L235">
            <v>1910</v>
          </cell>
          <cell r="M235">
            <v>1719</v>
          </cell>
          <cell r="N235">
            <v>1547.1</v>
          </cell>
          <cell r="O235">
            <v>1392.39</v>
          </cell>
          <cell r="P235">
            <v>1910</v>
          </cell>
          <cell r="Q235">
            <v>1719</v>
          </cell>
          <cell r="R235">
            <v>1547.1</v>
          </cell>
          <cell r="S235">
            <v>1392.39</v>
          </cell>
        </row>
        <row r="236">
          <cell r="D236">
            <v>33130301500</v>
          </cell>
          <cell r="E236" t="str">
            <v>全子宫+双附件切除术</v>
          </cell>
          <cell r="F236">
            <v>2435</v>
          </cell>
          <cell r="G236">
            <v>2748</v>
          </cell>
          <cell r="H236">
            <v>3425</v>
          </cell>
          <cell r="I236">
            <v>3112</v>
          </cell>
          <cell r="J236">
            <v>2800</v>
          </cell>
          <cell r="K236">
            <v>1620</v>
          </cell>
          <cell r="L236">
            <v>2748</v>
          </cell>
          <cell r="M236">
            <v>2473.2</v>
          </cell>
          <cell r="N236">
            <v>2225.88</v>
          </cell>
          <cell r="O236">
            <v>2003.292</v>
          </cell>
          <cell r="P236">
            <v>2748</v>
          </cell>
          <cell r="Q236">
            <v>2473.2</v>
          </cell>
          <cell r="R236">
            <v>2225.88</v>
          </cell>
          <cell r="S236">
            <v>2003.292</v>
          </cell>
        </row>
        <row r="237">
          <cell r="D237">
            <v>33130302600</v>
          </cell>
          <cell r="E237" t="str">
            <v>阔韧带内肿瘤切除术</v>
          </cell>
          <cell r="F237">
            <v>1870</v>
          </cell>
          <cell r="G237">
            <v>2059</v>
          </cell>
          <cell r="H237">
            <v>2627</v>
          </cell>
          <cell r="I237">
            <v>2387</v>
          </cell>
          <cell r="J237">
            <v>2141</v>
          </cell>
          <cell r="K237">
            <v>1240</v>
          </cell>
          <cell r="L237">
            <v>2059</v>
          </cell>
          <cell r="M237">
            <v>1853.1</v>
          </cell>
          <cell r="N237">
            <v>1667.79</v>
          </cell>
          <cell r="O237">
            <v>1501.011</v>
          </cell>
          <cell r="P237">
            <v>2059</v>
          </cell>
          <cell r="Q237">
            <v>1853.1</v>
          </cell>
          <cell r="R237">
            <v>1667.79</v>
          </cell>
          <cell r="S237">
            <v>1501.011</v>
          </cell>
        </row>
        <row r="238">
          <cell r="D238">
            <v>33130401100</v>
          </cell>
          <cell r="E238" t="str">
            <v>阴道修补术</v>
          </cell>
          <cell r="F238">
            <v>726</v>
          </cell>
          <cell r="G238">
            <v>817</v>
          </cell>
          <cell r="H238">
            <v>1097</v>
          </cell>
          <cell r="I238">
            <v>998</v>
          </cell>
          <cell r="J238">
            <v>898</v>
          </cell>
          <cell r="K238">
            <v>540</v>
          </cell>
          <cell r="L238">
            <v>817</v>
          </cell>
          <cell r="M238">
            <v>735.3</v>
          </cell>
          <cell r="N238">
            <v>661.77</v>
          </cell>
          <cell r="O238">
            <v>595.593</v>
          </cell>
          <cell r="P238">
            <v>817</v>
          </cell>
          <cell r="Q238">
            <v>735.3</v>
          </cell>
          <cell r="R238">
            <v>661.77</v>
          </cell>
          <cell r="S238">
            <v>595.593</v>
          </cell>
        </row>
        <row r="239">
          <cell r="D239">
            <v>33130600500</v>
          </cell>
          <cell r="E239" t="str">
            <v>经宫腔镜输卵管插管术</v>
          </cell>
          <cell r="F239">
            <v>1210</v>
          </cell>
          <cell r="G239">
            <v>1345</v>
          </cell>
          <cell r="H239">
            <v>1430</v>
          </cell>
          <cell r="I239">
            <v>1300</v>
          </cell>
          <cell r="J239">
            <v>1170</v>
          </cell>
          <cell r="K239">
            <v>900</v>
          </cell>
          <cell r="L239">
            <v>1345</v>
          </cell>
          <cell r="M239">
            <v>1210.5</v>
          </cell>
          <cell r="N239">
            <v>1089.45</v>
          </cell>
          <cell r="O239">
            <v>980.505</v>
          </cell>
          <cell r="P239">
            <v>1345</v>
          </cell>
          <cell r="Q239">
            <v>1210.5</v>
          </cell>
          <cell r="R239">
            <v>1089.45</v>
          </cell>
          <cell r="S239">
            <v>980.505</v>
          </cell>
        </row>
        <row r="240">
          <cell r="D240">
            <v>33130600600</v>
          </cell>
          <cell r="E240" t="str">
            <v>经宫腔镜宫腔粘连分离术</v>
          </cell>
          <cell r="F240">
            <v>1353</v>
          </cell>
          <cell r="G240">
            <v>1509</v>
          </cell>
          <cell r="H240">
            <v>1829</v>
          </cell>
          <cell r="I240">
            <v>1663</v>
          </cell>
          <cell r="J240">
            <v>1496</v>
          </cell>
          <cell r="K240">
            <v>900</v>
          </cell>
          <cell r="L240">
            <v>1509</v>
          </cell>
          <cell r="M240">
            <v>1358.1</v>
          </cell>
          <cell r="N240">
            <v>1222.29</v>
          </cell>
          <cell r="O240">
            <v>1100.061</v>
          </cell>
          <cell r="P240">
            <v>1509</v>
          </cell>
          <cell r="Q240">
            <v>1358.1</v>
          </cell>
          <cell r="R240">
            <v>1222.29</v>
          </cell>
          <cell r="S240">
            <v>1100.061</v>
          </cell>
        </row>
        <row r="241">
          <cell r="D241">
            <v>33130600700</v>
          </cell>
          <cell r="E241" t="str">
            <v>经宫腔镜子宫纵隔切除术</v>
          </cell>
          <cell r="F241">
            <v>1353</v>
          </cell>
          <cell r="G241">
            <v>1488</v>
          </cell>
          <cell r="H241">
            <v>1829</v>
          </cell>
          <cell r="I241">
            <v>1663</v>
          </cell>
          <cell r="J241">
            <v>1496</v>
          </cell>
          <cell r="K241">
            <v>900</v>
          </cell>
          <cell r="L241">
            <v>1488</v>
          </cell>
          <cell r="M241">
            <v>1339.2</v>
          </cell>
          <cell r="N241">
            <v>1205.28</v>
          </cell>
          <cell r="O241">
            <v>1084.752</v>
          </cell>
          <cell r="P241">
            <v>1488</v>
          </cell>
          <cell r="Q241">
            <v>1339.2</v>
          </cell>
          <cell r="R241">
            <v>1205.28</v>
          </cell>
          <cell r="S241">
            <v>1084.752</v>
          </cell>
        </row>
        <row r="242">
          <cell r="D242">
            <v>33130600800</v>
          </cell>
          <cell r="E242" t="str">
            <v>经宫腔镜子宫肌瘤切除术</v>
          </cell>
          <cell r="F242">
            <v>1980</v>
          </cell>
          <cell r="G242">
            <v>2184</v>
          </cell>
          <cell r="H242">
            <v>1980</v>
          </cell>
          <cell r="I242">
            <v>1782</v>
          </cell>
          <cell r="J242">
            <v>1604</v>
          </cell>
          <cell r="K242">
            <v>1080</v>
          </cell>
          <cell r="L242">
            <v>2184</v>
          </cell>
          <cell r="M242">
            <v>1965.6</v>
          </cell>
          <cell r="N242">
            <v>1769.04</v>
          </cell>
          <cell r="O242">
            <v>1592.136</v>
          </cell>
          <cell r="P242">
            <v>2184</v>
          </cell>
          <cell r="Q242">
            <v>1965.6</v>
          </cell>
          <cell r="R242">
            <v>1769.04</v>
          </cell>
          <cell r="S242">
            <v>1592.136</v>
          </cell>
        </row>
        <row r="243">
          <cell r="D243">
            <v>33140000100</v>
          </cell>
          <cell r="E243" t="str">
            <v>人工破膜术</v>
          </cell>
          <cell r="F243">
            <v>35</v>
          </cell>
          <cell r="G243">
            <v>45.5</v>
          </cell>
          <cell r="H243">
            <v>35</v>
          </cell>
          <cell r="I243">
            <v>32</v>
          </cell>
          <cell r="J243">
            <v>28</v>
          </cell>
          <cell r="K243">
            <v>25</v>
          </cell>
          <cell r="L243">
            <v>45.5</v>
          </cell>
          <cell r="M243">
            <v>40.95</v>
          </cell>
          <cell r="N243">
            <v>36.855</v>
          </cell>
          <cell r="O243">
            <v>33.1695</v>
          </cell>
          <cell r="P243">
            <v>45.5</v>
          </cell>
          <cell r="Q243">
            <v>40.95</v>
          </cell>
          <cell r="R243">
            <v>36.855</v>
          </cell>
          <cell r="S243">
            <v>33.1695</v>
          </cell>
        </row>
        <row r="244">
          <cell r="D244">
            <v>33140000500</v>
          </cell>
          <cell r="E244" t="str">
            <v>死胎接生</v>
          </cell>
          <cell r="F244">
            <v>550</v>
          </cell>
          <cell r="G244">
            <v>618</v>
          </cell>
          <cell r="H244">
            <v>831</v>
          </cell>
          <cell r="I244">
            <v>745</v>
          </cell>
          <cell r="J244">
            <v>678</v>
          </cell>
          <cell r="K244">
            <v>410</v>
          </cell>
          <cell r="L244">
            <v>618</v>
          </cell>
          <cell r="M244">
            <v>556.2</v>
          </cell>
          <cell r="N244">
            <v>500.58</v>
          </cell>
          <cell r="O244">
            <v>450.522</v>
          </cell>
          <cell r="P244">
            <v>618</v>
          </cell>
          <cell r="Q244">
            <v>556.2</v>
          </cell>
          <cell r="R244">
            <v>500.58</v>
          </cell>
          <cell r="S244">
            <v>450.522</v>
          </cell>
        </row>
        <row r="245">
          <cell r="D245">
            <v>33140000700</v>
          </cell>
          <cell r="E245" t="str">
            <v>难产接生</v>
          </cell>
          <cell r="F245">
            <v>1353</v>
          </cell>
          <cell r="G245">
            <v>1592</v>
          </cell>
          <cell r="H245">
            <v>1829</v>
          </cell>
          <cell r="I245">
            <v>1663</v>
          </cell>
          <cell r="J245">
            <v>1496</v>
          </cell>
          <cell r="K245">
            <v>900</v>
          </cell>
          <cell r="L245">
            <v>1592</v>
          </cell>
          <cell r="M245">
            <v>1432.8</v>
          </cell>
          <cell r="N245">
            <v>1289.52</v>
          </cell>
          <cell r="O245">
            <v>1160.568</v>
          </cell>
          <cell r="P245">
            <v>1592</v>
          </cell>
          <cell r="Q245">
            <v>1432.8</v>
          </cell>
          <cell r="R245">
            <v>1289.52</v>
          </cell>
          <cell r="S245">
            <v>1160.568</v>
          </cell>
        </row>
        <row r="246">
          <cell r="D246">
            <v>33140000701</v>
          </cell>
          <cell r="E246" t="str">
            <v>难产接生（两胎及以上）</v>
          </cell>
          <cell r="F246">
            <v>2030</v>
          </cell>
          <cell r="G246">
            <v>2433</v>
          </cell>
          <cell r="H246">
            <v>2145</v>
          </cell>
          <cell r="I246">
            <v>1950</v>
          </cell>
          <cell r="J246">
            <v>1755</v>
          </cell>
          <cell r="K246">
            <v>1350</v>
          </cell>
          <cell r="L246">
            <v>2433</v>
          </cell>
          <cell r="M246">
            <v>2189.7</v>
          </cell>
          <cell r="N246">
            <v>1970.73</v>
          </cell>
          <cell r="O246">
            <v>1773.657</v>
          </cell>
          <cell r="P246">
            <v>2433</v>
          </cell>
          <cell r="Q246">
            <v>2189.7</v>
          </cell>
          <cell r="R246">
            <v>1970.73</v>
          </cell>
          <cell r="S246">
            <v>1773.657</v>
          </cell>
        </row>
        <row r="247">
          <cell r="D247">
            <v>33140000800</v>
          </cell>
          <cell r="E247" t="str">
            <v>外倒转术</v>
          </cell>
          <cell r="F247">
            <v>130</v>
          </cell>
          <cell r="G247">
            <v>152</v>
          </cell>
          <cell r="H247">
            <v>160</v>
          </cell>
          <cell r="I247">
            <v>150</v>
          </cell>
          <cell r="J247">
            <v>135</v>
          </cell>
          <cell r="K247">
            <v>110</v>
          </cell>
          <cell r="L247">
            <v>152</v>
          </cell>
          <cell r="M247">
            <v>136.8</v>
          </cell>
          <cell r="N247">
            <v>123.12</v>
          </cell>
          <cell r="O247">
            <v>110.808</v>
          </cell>
          <cell r="P247">
            <v>152</v>
          </cell>
          <cell r="Q247">
            <v>136.8</v>
          </cell>
          <cell r="R247">
            <v>123.12</v>
          </cell>
          <cell r="S247">
            <v>110.808</v>
          </cell>
        </row>
        <row r="248">
          <cell r="D248">
            <v>33140001201</v>
          </cell>
          <cell r="E248" t="str">
            <v>剖宫产术（两胎及以上）</v>
          </cell>
          <cell r="F248">
            <v>2232</v>
          </cell>
          <cell r="G248">
            <v>2555</v>
          </cell>
          <cell r="H248">
            <v>2232</v>
          </cell>
          <cell r="I248">
            <v>2009</v>
          </cell>
          <cell r="J248">
            <v>1808</v>
          </cell>
          <cell r="K248">
            <v>1485</v>
          </cell>
          <cell r="L248">
            <v>2555</v>
          </cell>
          <cell r="M248">
            <v>2299.5</v>
          </cell>
          <cell r="N248">
            <v>2069.55</v>
          </cell>
          <cell r="O248">
            <v>1862.595</v>
          </cell>
          <cell r="P248">
            <v>2555</v>
          </cell>
          <cell r="Q248">
            <v>2299.5</v>
          </cell>
          <cell r="R248">
            <v>2069.55</v>
          </cell>
          <cell r="S248">
            <v>1862.595</v>
          </cell>
        </row>
        <row r="249">
          <cell r="D249">
            <v>33140001500</v>
          </cell>
          <cell r="E249" t="str">
            <v>二次剖宫产术</v>
          </cell>
          <cell r="F249">
            <v>2228</v>
          </cell>
          <cell r="G249">
            <v>2530</v>
          </cell>
          <cell r="H249">
            <v>2282</v>
          </cell>
          <cell r="I249">
            <v>2054</v>
          </cell>
          <cell r="J249">
            <v>1849</v>
          </cell>
          <cell r="K249">
            <v>1350</v>
          </cell>
          <cell r="L249">
            <v>2530</v>
          </cell>
          <cell r="M249">
            <v>2277</v>
          </cell>
          <cell r="N249">
            <v>2049.3</v>
          </cell>
          <cell r="O249">
            <v>1844.37</v>
          </cell>
          <cell r="P249">
            <v>2530</v>
          </cell>
          <cell r="Q249">
            <v>2277</v>
          </cell>
          <cell r="R249">
            <v>2049.3</v>
          </cell>
          <cell r="S249">
            <v>1844.37</v>
          </cell>
        </row>
        <row r="250">
          <cell r="D250">
            <v>33140001900</v>
          </cell>
          <cell r="E250" t="str">
            <v>子宫颈管环扎术          (Mc-Donald)</v>
          </cell>
          <cell r="F250">
            <v>406</v>
          </cell>
          <cell r="G250">
            <v>499</v>
          </cell>
          <cell r="H250">
            <v>545</v>
          </cell>
          <cell r="I250">
            <v>499</v>
          </cell>
          <cell r="J250">
            <v>446</v>
          </cell>
          <cell r="K250">
            <v>270</v>
          </cell>
          <cell r="L250">
            <v>499</v>
          </cell>
          <cell r="M250">
            <v>449.1</v>
          </cell>
          <cell r="N250">
            <v>404.19</v>
          </cell>
          <cell r="O250">
            <v>363.771</v>
          </cell>
          <cell r="P250">
            <v>499</v>
          </cell>
          <cell r="Q250">
            <v>449.1</v>
          </cell>
          <cell r="R250">
            <v>404.19</v>
          </cell>
          <cell r="S250">
            <v>363.771</v>
          </cell>
        </row>
        <row r="251">
          <cell r="D251">
            <v>33150105400</v>
          </cell>
          <cell r="E251" t="str">
            <v>脊柱内固定物取出术</v>
          </cell>
          <cell r="F251">
            <v>2485</v>
          </cell>
          <cell r="G251">
            <v>2734</v>
          </cell>
          <cell r="H251">
            <v>3358</v>
          </cell>
          <cell r="I251">
            <v>3059</v>
          </cell>
          <cell r="J251">
            <v>2760</v>
          </cell>
          <cell r="K251">
            <v>1660</v>
          </cell>
          <cell r="L251">
            <v>2734</v>
          </cell>
          <cell r="M251">
            <v>2460.6</v>
          </cell>
          <cell r="N251">
            <v>2214.54</v>
          </cell>
          <cell r="O251">
            <v>1993.086</v>
          </cell>
          <cell r="P251">
            <v>2734</v>
          </cell>
          <cell r="Q251">
            <v>2460.6</v>
          </cell>
          <cell r="R251">
            <v>2214.54</v>
          </cell>
          <cell r="S251">
            <v>1993.086</v>
          </cell>
        </row>
        <row r="252">
          <cell r="D252">
            <v>33150401000</v>
          </cell>
          <cell r="E252" t="str">
            <v>骨髓炎病灶清除术</v>
          </cell>
          <cell r="F252">
            <v>2079</v>
          </cell>
          <cell r="G252">
            <v>2287</v>
          </cell>
          <cell r="H252">
            <v>2926</v>
          </cell>
          <cell r="I252">
            <v>2660</v>
          </cell>
          <cell r="J252">
            <v>2394</v>
          </cell>
          <cell r="K252">
            <v>1390</v>
          </cell>
          <cell r="L252">
            <v>2287</v>
          </cell>
          <cell r="M252">
            <v>2058.3</v>
          </cell>
          <cell r="N252">
            <v>1852.47</v>
          </cell>
          <cell r="O252">
            <v>1667.223</v>
          </cell>
          <cell r="P252">
            <v>2287</v>
          </cell>
          <cell r="Q252">
            <v>2058.3</v>
          </cell>
          <cell r="R252">
            <v>1852.47</v>
          </cell>
          <cell r="S252">
            <v>1667.223</v>
          </cell>
        </row>
        <row r="253">
          <cell r="D253">
            <v>33150500200</v>
          </cell>
          <cell r="E253" t="str">
            <v>肱骨近端骨折切开复位内固定术</v>
          </cell>
          <cell r="F253">
            <v>1430</v>
          </cell>
          <cell r="G253">
            <v>1747</v>
          </cell>
          <cell r="H253">
            <v>2161</v>
          </cell>
          <cell r="I253">
            <v>1962</v>
          </cell>
          <cell r="J253">
            <v>1762</v>
          </cell>
          <cell r="K253">
            <v>1060</v>
          </cell>
          <cell r="L253">
            <v>1747</v>
          </cell>
          <cell r="M253">
            <v>1572.3</v>
          </cell>
          <cell r="N253">
            <v>1415.07</v>
          </cell>
          <cell r="O253">
            <v>1273.563</v>
          </cell>
          <cell r="P253">
            <v>1747</v>
          </cell>
          <cell r="Q253">
            <v>1572.3</v>
          </cell>
          <cell r="R253">
            <v>1415.07</v>
          </cell>
          <cell r="S253">
            <v>1273.563</v>
          </cell>
        </row>
        <row r="254">
          <cell r="D254">
            <v>33150501601</v>
          </cell>
          <cell r="E254" t="str">
            <v>股骨粗隆间骨折内固定术</v>
          </cell>
          <cell r="F254">
            <v>1845</v>
          </cell>
          <cell r="G254">
            <v>2130</v>
          </cell>
          <cell r="H254">
            <v>2594</v>
          </cell>
          <cell r="I254">
            <v>2354</v>
          </cell>
          <cell r="J254">
            <v>2115</v>
          </cell>
          <cell r="K254">
            <v>1220</v>
          </cell>
          <cell r="L254">
            <v>2130</v>
          </cell>
          <cell r="M254">
            <v>1917</v>
          </cell>
          <cell r="N254">
            <v>1725.3</v>
          </cell>
          <cell r="O254">
            <v>1552.77</v>
          </cell>
          <cell r="P254">
            <v>2130</v>
          </cell>
          <cell r="Q254">
            <v>1917</v>
          </cell>
          <cell r="R254">
            <v>1725.3</v>
          </cell>
          <cell r="S254">
            <v>1552.77</v>
          </cell>
        </row>
        <row r="255">
          <cell r="D255">
            <v>33150502000</v>
          </cell>
          <cell r="E255" t="str">
            <v>胫骨髁间（平台）骨折切开复位内固定术</v>
          </cell>
          <cell r="F255">
            <v>1845</v>
          </cell>
          <cell r="G255">
            <v>2147</v>
          </cell>
          <cell r="H255">
            <v>2594</v>
          </cell>
          <cell r="I255">
            <v>2354</v>
          </cell>
          <cell r="J255">
            <v>2115</v>
          </cell>
          <cell r="K255">
            <v>1220</v>
          </cell>
          <cell r="L255">
            <v>2147</v>
          </cell>
          <cell r="M255">
            <v>1932.3</v>
          </cell>
          <cell r="N255">
            <v>1739.07</v>
          </cell>
          <cell r="O255">
            <v>1565.163</v>
          </cell>
          <cell r="P255">
            <v>2147</v>
          </cell>
          <cell r="Q255">
            <v>1932.3</v>
          </cell>
          <cell r="R255">
            <v>1739.07</v>
          </cell>
          <cell r="S255">
            <v>1565.163</v>
          </cell>
        </row>
        <row r="256">
          <cell r="D256">
            <v>33150503500</v>
          </cell>
          <cell r="E256" t="str">
            <v>跟骨骨折切开复位撬拨术</v>
          </cell>
          <cell r="F256">
            <v>1169</v>
          </cell>
          <cell r="G256">
            <v>1430</v>
          </cell>
          <cell r="H256">
            <v>1576</v>
          </cell>
          <cell r="I256">
            <v>1430</v>
          </cell>
          <cell r="J256">
            <v>1277</v>
          </cell>
          <cell r="K256">
            <v>770</v>
          </cell>
          <cell r="L256">
            <v>1430</v>
          </cell>
          <cell r="M256">
            <v>1287</v>
          </cell>
          <cell r="N256">
            <v>1158.3</v>
          </cell>
          <cell r="O256">
            <v>1042.47</v>
          </cell>
          <cell r="P256">
            <v>1430</v>
          </cell>
          <cell r="Q256">
            <v>1287</v>
          </cell>
          <cell r="R256">
            <v>1158.3</v>
          </cell>
          <cell r="S256">
            <v>1042.47</v>
          </cell>
        </row>
        <row r="257">
          <cell r="D257">
            <v>33150602100</v>
          </cell>
          <cell r="E257" t="str">
            <v>踝关节稳定手术</v>
          </cell>
          <cell r="F257">
            <v>1464</v>
          </cell>
          <cell r="G257">
            <v>1726</v>
          </cell>
          <cell r="H257">
            <v>2055</v>
          </cell>
          <cell r="I257">
            <v>1869</v>
          </cell>
          <cell r="J257">
            <v>1676</v>
          </cell>
          <cell r="K257">
            <v>970</v>
          </cell>
          <cell r="L257">
            <v>1726</v>
          </cell>
          <cell r="M257">
            <v>1553.4</v>
          </cell>
          <cell r="N257">
            <v>1398.06</v>
          </cell>
          <cell r="O257">
            <v>1258.254</v>
          </cell>
          <cell r="P257">
            <v>1726</v>
          </cell>
          <cell r="Q257">
            <v>1553.4</v>
          </cell>
          <cell r="R257">
            <v>1398.06</v>
          </cell>
          <cell r="S257">
            <v>1258.254</v>
          </cell>
        </row>
        <row r="258">
          <cell r="D258">
            <v>33150602700</v>
          </cell>
          <cell r="E258" t="str">
            <v>关节骨软骨损伤修复术</v>
          </cell>
          <cell r="F258">
            <v>2030</v>
          </cell>
          <cell r="G258">
            <v>2405</v>
          </cell>
          <cell r="H258">
            <v>2853</v>
          </cell>
          <cell r="I258">
            <v>2594</v>
          </cell>
          <cell r="J258">
            <v>2334</v>
          </cell>
          <cell r="K258">
            <v>1350</v>
          </cell>
          <cell r="L258">
            <v>2405</v>
          </cell>
          <cell r="M258">
            <v>2164.5</v>
          </cell>
          <cell r="N258">
            <v>1948.05</v>
          </cell>
          <cell r="O258">
            <v>1753.245</v>
          </cell>
          <cell r="P258">
            <v>2405</v>
          </cell>
          <cell r="Q258">
            <v>2164.5</v>
          </cell>
          <cell r="R258">
            <v>1948.05</v>
          </cell>
          <cell r="S258">
            <v>1753.245</v>
          </cell>
        </row>
        <row r="259">
          <cell r="D259">
            <v>33152101002</v>
          </cell>
          <cell r="E259" t="str">
            <v>肩峰成形术</v>
          </cell>
          <cell r="F259">
            <v>1931</v>
          </cell>
          <cell r="G259">
            <v>2174</v>
          </cell>
          <cell r="H259">
            <v>2713</v>
          </cell>
          <cell r="I259">
            <v>2474</v>
          </cell>
          <cell r="J259">
            <v>2228</v>
          </cell>
          <cell r="K259">
            <v>1290</v>
          </cell>
          <cell r="L259">
            <v>2174</v>
          </cell>
          <cell r="M259">
            <v>1956.6</v>
          </cell>
          <cell r="N259">
            <v>1760.94</v>
          </cell>
          <cell r="O259">
            <v>1584.846</v>
          </cell>
          <cell r="P259">
            <v>2174</v>
          </cell>
          <cell r="Q259">
            <v>1956.6</v>
          </cell>
          <cell r="R259">
            <v>1760.94</v>
          </cell>
          <cell r="S259">
            <v>1584.846</v>
          </cell>
        </row>
        <row r="260">
          <cell r="D260">
            <v>34020000400</v>
          </cell>
          <cell r="E260" t="str">
            <v>等速肌力测定</v>
          </cell>
          <cell r="F260">
            <v>22</v>
          </cell>
          <cell r="G260">
            <v>24.2</v>
          </cell>
          <cell r="H260">
            <v>22</v>
          </cell>
          <cell r="I260">
            <v>22</v>
          </cell>
          <cell r="J260">
            <v>22</v>
          </cell>
          <cell r="K260">
            <v>20</v>
          </cell>
          <cell r="L260">
            <v>24.2</v>
          </cell>
          <cell r="M260">
            <v>24.2</v>
          </cell>
          <cell r="N260">
            <v>24.2</v>
          </cell>
          <cell r="O260">
            <v>21.78</v>
          </cell>
          <cell r="P260">
            <v>24.2</v>
          </cell>
          <cell r="Q260">
            <v>24.2</v>
          </cell>
          <cell r="R260">
            <v>24.2</v>
          </cell>
          <cell r="S260">
            <v>21.78</v>
          </cell>
        </row>
        <row r="261">
          <cell r="D261">
            <v>34020000700</v>
          </cell>
          <cell r="E261" t="str">
            <v>步态分析检查</v>
          </cell>
          <cell r="F261">
            <v>28</v>
          </cell>
          <cell r="G261">
            <v>30.8</v>
          </cell>
          <cell r="H261">
            <v>28</v>
          </cell>
          <cell r="I261">
            <v>28</v>
          </cell>
          <cell r="J261">
            <v>28</v>
          </cell>
          <cell r="K261">
            <v>25</v>
          </cell>
          <cell r="L261">
            <v>30.8</v>
          </cell>
          <cell r="M261">
            <v>30.8</v>
          </cell>
          <cell r="N261">
            <v>30.8</v>
          </cell>
          <cell r="O261">
            <v>27.72</v>
          </cell>
          <cell r="P261">
            <v>30.8</v>
          </cell>
          <cell r="Q261">
            <v>30.8</v>
          </cell>
          <cell r="R261">
            <v>30.8</v>
          </cell>
          <cell r="S261">
            <v>27.72</v>
          </cell>
        </row>
        <row r="262">
          <cell r="D262">
            <v>34020000800</v>
          </cell>
          <cell r="E262" t="str">
            <v>言语能力评定(一般失语症检查)</v>
          </cell>
          <cell r="F262">
            <v>22</v>
          </cell>
          <cell r="G262">
            <v>24.2</v>
          </cell>
          <cell r="H262">
            <v>22</v>
          </cell>
          <cell r="I262">
            <v>22</v>
          </cell>
          <cell r="J262">
            <v>22</v>
          </cell>
          <cell r="K262">
            <v>20</v>
          </cell>
          <cell r="L262">
            <v>24.2</v>
          </cell>
          <cell r="M262">
            <v>24.2</v>
          </cell>
          <cell r="N262">
            <v>24.2</v>
          </cell>
          <cell r="O262">
            <v>21.78</v>
          </cell>
          <cell r="P262">
            <v>24.2</v>
          </cell>
          <cell r="Q262">
            <v>24.2</v>
          </cell>
          <cell r="R262">
            <v>24.2</v>
          </cell>
          <cell r="S262">
            <v>21.78</v>
          </cell>
        </row>
        <row r="263">
          <cell r="D263">
            <v>34020000801</v>
          </cell>
          <cell r="E263" t="str">
            <v>言语能力评定(构音障碍检查)</v>
          </cell>
          <cell r="F263">
            <v>22</v>
          </cell>
          <cell r="G263">
            <v>24.2</v>
          </cell>
          <cell r="H263">
            <v>22</v>
          </cell>
          <cell r="I263">
            <v>22</v>
          </cell>
          <cell r="J263">
            <v>22</v>
          </cell>
          <cell r="K263">
            <v>20</v>
          </cell>
          <cell r="L263">
            <v>24.2</v>
          </cell>
          <cell r="M263">
            <v>24.2</v>
          </cell>
          <cell r="N263">
            <v>24.2</v>
          </cell>
          <cell r="O263">
            <v>21.78</v>
          </cell>
          <cell r="P263">
            <v>24.2</v>
          </cell>
          <cell r="Q263">
            <v>24.2</v>
          </cell>
          <cell r="R263">
            <v>24.2</v>
          </cell>
          <cell r="S263">
            <v>21.78</v>
          </cell>
        </row>
        <row r="264">
          <cell r="D264">
            <v>34020001100</v>
          </cell>
          <cell r="E264" t="str">
            <v>吞咽功能障碍评定</v>
          </cell>
          <cell r="F264">
            <v>22</v>
          </cell>
          <cell r="G264">
            <v>24.2</v>
          </cell>
          <cell r="H264">
            <v>28</v>
          </cell>
          <cell r="I264">
            <v>28</v>
          </cell>
          <cell r="J264">
            <v>28</v>
          </cell>
          <cell r="K264">
            <v>20</v>
          </cell>
          <cell r="L264">
            <v>24.2</v>
          </cell>
          <cell r="M264">
            <v>24.2</v>
          </cell>
          <cell r="N264">
            <v>24.2</v>
          </cell>
          <cell r="O264">
            <v>21.78</v>
          </cell>
          <cell r="P264">
            <v>24.2</v>
          </cell>
          <cell r="Q264">
            <v>24.2</v>
          </cell>
          <cell r="R264">
            <v>24.2</v>
          </cell>
          <cell r="S264">
            <v>21.78</v>
          </cell>
        </row>
        <row r="265">
          <cell r="D265">
            <v>34020002400</v>
          </cell>
          <cell r="E265" t="str">
            <v>平衡功能训练</v>
          </cell>
          <cell r="F265">
            <v>22</v>
          </cell>
          <cell r="G265">
            <v>24.2</v>
          </cell>
          <cell r="H265">
            <v>22</v>
          </cell>
          <cell r="I265">
            <v>22</v>
          </cell>
          <cell r="J265">
            <v>22</v>
          </cell>
          <cell r="K265">
            <v>20</v>
          </cell>
          <cell r="L265">
            <v>24.2</v>
          </cell>
          <cell r="M265">
            <v>24.2</v>
          </cell>
          <cell r="N265">
            <v>24.2</v>
          </cell>
          <cell r="O265">
            <v>21.78</v>
          </cell>
          <cell r="P265">
            <v>24.2</v>
          </cell>
          <cell r="Q265">
            <v>24.2</v>
          </cell>
          <cell r="R265">
            <v>24.2</v>
          </cell>
          <cell r="S265">
            <v>21.78</v>
          </cell>
        </row>
        <row r="266">
          <cell r="D266">
            <v>34020002500</v>
          </cell>
          <cell r="E266" t="str">
            <v>手功能训练</v>
          </cell>
          <cell r="F266">
            <v>22</v>
          </cell>
          <cell r="G266">
            <v>24.2</v>
          </cell>
          <cell r="H266">
            <v>22</v>
          </cell>
          <cell r="I266">
            <v>22</v>
          </cell>
          <cell r="J266">
            <v>22</v>
          </cell>
          <cell r="K266">
            <v>20</v>
          </cell>
          <cell r="L266">
            <v>24.2</v>
          </cell>
          <cell r="M266">
            <v>24.2</v>
          </cell>
          <cell r="N266">
            <v>24.2</v>
          </cell>
          <cell r="O266">
            <v>21.78</v>
          </cell>
          <cell r="P266">
            <v>24.2</v>
          </cell>
          <cell r="Q266">
            <v>24.2</v>
          </cell>
          <cell r="R266">
            <v>24.2</v>
          </cell>
          <cell r="S266">
            <v>21.78</v>
          </cell>
        </row>
        <row r="267">
          <cell r="D267">
            <v>34020002700</v>
          </cell>
          <cell r="E267" t="str">
            <v>有氧训练</v>
          </cell>
          <cell r="F267">
            <v>33</v>
          </cell>
          <cell r="G267">
            <v>36.3</v>
          </cell>
          <cell r="H267">
            <v>33</v>
          </cell>
          <cell r="I267">
            <v>33</v>
          </cell>
          <cell r="J267">
            <v>33</v>
          </cell>
          <cell r="K267">
            <v>30</v>
          </cell>
          <cell r="L267">
            <v>36.3</v>
          </cell>
          <cell r="M267">
            <v>36.3</v>
          </cell>
          <cell r="N267">
            <v>36.3</v>
          </cell>
          <cell r="O267">
            <v>32.67</v>
          </cell>
          <cell r="P267">
            <v>36.3</v>
          </cell>
          <cell r="Q267">
            <v>36.3</v>
          </cell>
          <cell r="R267">
            <v>36.3</v>
          </cell>
          <cell r="S267">
            <v>32.67</v>
          </cell>
        </row>
        <row r="268">
          <cell r="D268">
            <v>34020002800</v>
          </cell>
          <cell r="E268" t="str">
            <v>文体训练</v>
          </cell>
          <cell r="F268">
            <v>22</v>
          </cell>
          <cell r="G268">
            <v>24.2</v>
          </cell>
          <cell r="H268">
            <v>22</v>
          </cell>
          <cell r="I268">
            <v>22</v>
          </cell>
          <cell r="J268">
            <v>22</v>
          </cell>
          <cell r="K268">
            <v>20</v>
          </cell>
          <cell r="L268">
            <v>24.2</v>
          </cell>
          <cell r="M268">
            <v>24.2</v>
          </cell>
          <cell r="N268">
            <v>24.2</v>
          </cell>
          <cell r="O268">
            <v>21.78</v>
          </cell>
          <cell r="P268">
            <v>24.2</v>
          </cell>
          <cell r="Q268">
            <v>24.2</v>
          </cell>
          <cell r="R268">
            <v>24.2</v>
          </cell>
          <cell r="S268">
            <v>21.78</v>
          </cell>
        </row>
        <row r="269">
          <cell r="D269">
            <v>34020002900</v>
          </cell>
          <cell r="E269" t="str">
            <v>引导式教育训练</v>
          </cell>
          <cell r="F269">
            <v>33</v>
          </cell>
          <cell r="G269">
            <v>36.3</v>
          </cell>
          <cell r="H269">
            <v>33</v>
          </cell>
          <cell r="I269">
            <v>33</v>
          </cell>
          <cell r="J269">
            <v>33</v>
          </cell>
          <cell r="K269">
            <v>30</v>
          </cell>
          <cell r="L269">
            <v>36.3</v>
          </cell>
          <cell r="M269">
            <v>36.3</v>
          </cell>
          <cell r="N269">
            <v>36.3</v>
          </cell>
          <cell r="O269">
            <v>32.67</v>
          </cell>
          <cell r="P269">
            <v>36.3</v>
          </cell>
          <cell r="Q269">
            <v>36.3</v>
          </cell>
          <cell r="R269">
            <v>36.3</v>
          </cell>
          <cell r="S269">
            <v>32.67</v>
          </cell>
        </row>
        <row r="270">
          <cell r="D270">
            <v>34020003000</v>
          </cell>
          <cell r="E270" t="str">
            <v>等速肌力训练</v>
          </cell>
          <cell r="F270">
            <v>33</v>
          </cell>
          <cell r="G270">
            <v>36.3</v>
          </cell>
          <cell r="H270">
            <v>33</v>
          </cell>
          <cell r="I270">
            <v>33</v>
          </cell>
          <cell r="J270">
            <v>33</v>
          </cell>
          <cell r="K270">
            <v>30</v>
          </cell>
          <cell r="L270">
            <v>36.3</v>
          </cell>
          <cell r="M270">
            <v>36.3</v>
          </cell>
          <cell r="N270">
            <v>36.3</v>
          </cell>
          <cell r="O270">
            <v>32.67</v>
          </cell>
          <cell r="P270">
            <v>36.3</v>
          </cell>
          <cell r="Q270">
            <v>36.3</v>
          </cell>
          <cell r="R270">
            <v>36.3</v>
          </cell>
          <cell r="S270">
            <v>32.67</v>
          </cell>
        </row>
        <row r="271">
          <cell r="D271">
            <v>34020003600</v>
          </cell>
          <cell r="E271" t="str">
            <v>构音障碍训练</v>
          </cell>
          <cell r="F271">
            <v>33</v>
          </cell>
          <cell r="G271">
            <v>36.3</v>
          </cell>
          <cell r="H271">
            <v>33</v>
          </cell>
          <cell r="I271">
            <v>33</v>
          </cell>
          <cell r="J271">
            <v>33</v>
          </cell>
          <cell r="K271">
            <v>30</v>
          </cell>
          <cell r="L271">
            <v>36.3</v>
          </cell>
          <cell r="M271">
            <v>36.3</v>
          </cell>
          <cell r="N271">
            <v>36.3</v>
          </cell>
          <cell r="O271">
            <v>32.67</v>
          </cell>
          <cell r="P271">
            <v>36.3</v>
          </cell>
          <cell r="Q271">
            <v>36.3</v>
          </cell>
          <cell r="R271">
            <v>36.3</v>
          </cell>
          <cell r="S271">
            <v>32.67</v>
          </cell>
        </row>
        <row r="272">
          <cell r="D272">
            <v>34020003700</v>
          </cell>
          <cell r="E272" t="str">
            <v>吞咽功能障碍训练</v>
          </cell>
          <cell r="F272">
            <v>33</v>
          </cell>
          <cell r="G272">
            <v>36.3</v>
          </cell>
          <cell r="H272">
            <v>43</v>
          </cell>
          <cell r="I272">
            <v>43</v>
          </cell>
          <cell r="J272">
            <v>43</v>
          </cell>
          <cell r="K272">
            <v>30</v>
          </cell>
          <cell r="L272">
            <v>36.3</v>
          </cell>
          <cell r="M272">
            <v>36.3</v>
          </cell>
          <cell r="N272">
            <v>36.3</v>
          </cell>
          <cell r="O272">
            <v>32.67</v>
          </cell>
          <cell r="P272">
            <v>36.3</v>
          </cell>
          <cell r="Q272">
            <v>36.3</v>
          </cell>
          <cell r="R272">
            <v>36.3</v>
          </cell>
          <cell r="S272">
            <v>32.67</v>
          </cell>
        </row>
        <row r="273">
          <cell r="D273">
            <v>34020003800</v>
          </cell>
          <cell r="E273" t="str">
            <v>认知知觉功能障碍训练</v>
          </cell>
          <cell r="F273">
            <v>28</v>
          </cell>
          <cell r="G273">
            <v>30.8</v>
          </cell>
          <cell r="H273">
            <v>36</v>
          </cell>
          <cell r="I273">
            <v>36</v>
          </cell>
          <cell r="J273">
            <v>36</v>
          </cell>
          <cell r="K273">
            <v>25</v>
          </cell>
          <cell r="L273">
            <v>30.8</v>
          </cell>
          <cell r="M273">
            <v>30.8</v>
          </cell>
          <cell r="N273">
            <v>30.8</v>
          </cell>
          <cell r="O273">
            <v>27.72</v>
          </cell>
          <cell r="P273">
            <v>30.8</v>
          </cell>
          <cell r="Q273">
            <v>30.8</v>
          </cell>
          <cell r="R273">
            <v>30.8</v>
          </cell>
          <cell r="S273">
            <v>27.72</v>
          </cell>
        </row>
        <row r="274">
          <cell r="D274">
            <v>34020003900</v>
          </cell>
          <cell r="E274" t="str">
            <v>康复评定</v>
          </cell>
          <cell r="F274">
            <v>22</v>
          </cell>
          <cell r="G274">
            <v>24.2</v>
          </cell>
          <cell r="H274">
            <v>28</v>
          </cell>
          <cell r="I274">
            <v>28</v>
          </cell>
          <cell r="J274">
            <v>28</v>
          </cell>
          <cell r="K274">
            <v>20</v>
          </cell>
          <cell r="L274">
            <v>24.2</v>
          </cell>
          <cell r="M274">
            <v>24.2</v>
          </cell>
          <cell r="N274">
            <v>24.2</v>
          </cell>
          <cell r="O274">
            <v>21.78</v>
          </cell>
          <cell r="P274">
            <v>24.2</v>
          </cell>
          <cell r="Q274">
            <v>24.2</v>
          </cell>
          <cell r="R274">
            <v>24.2</v>
          </cell>
          <cell r="S274">
            <v>21.78</v>
          </cell>
        </row>
        <row r="275">
          <cell r="D275">
            <v>41000000200</v>
          </cell>
          <cell r="E275" t="str">
            <v>中药化腐清创术</v>
          </cell>
          <cell r="F275">
            <v>34</v>
          </cell>
          <cell r="G275">
            <v>42.9</v>
          </cell>
          <cell r="H275">
            <v>44</v>
          </cell>
          <cell r="I275">
            <v>44</v>
          </cell>
          <cell r="J275">
            <v>44</v>
          </cell>
          <cell r="K275">
            <v>25</v>
          </cell>
          <cell r="L275">
            <v>42.9</v>
          </cell>
          <cell r="M275">
            <v>42.9</v>
          </cell>
          <cell r="N275">
            <v>42.9</v>
          </cell>
          <cell r="O275">
            <v>38.61</v>
          </cell>
          <cell r="P275">
            <v>42.9</v>
          </cell>
          <cell r="Q275">
            <v>42.9</v>
          </cell>
          <cell r="R275">
            <v>42.9</v>
          </cell>
          <cell r="S275">
            <v>38.61</v>
          </cell>
        </row>
        <row r="276">
          <cell r="D276">
            <v>42000000701</v>
          </cell>
          <cell r="E276" t="str">
            <v>骨折夹板外固定复查调整</v>
          </cell>
          <cell r="F276">
            <v>200</v>
          </cell>
          <cell r="G276">
            <v>249</v>
          </cell>
          <cell r="H276">
            <v>200</v>
          </cell>
          <cell r="I276">
            <v>200</v>
          </cell>
          <cell r="J276">
            <v>200</v>
          </cell>
          <cell r="K276">
            <v>20</v>
          </cell>
          <cell r="L276">
            <v>249</v>
          </cell>
          <cell r="M276">
            <v>249</v>
          </cell>
          <cell r="N276">
            <v>249</v>
          </cell>
          <cell r="O276">
            <v>224.1</v>
          </cell>
          <cell r="P276">
            <v>249</v>
          </cell>
          <cell r="Q276">
            <v>249</v>
          </cell>
          <cell r="R276">
            <v>249</v>
          </cell>
          <cell r="S276">
            <v>224.1</v>
          </cell>
        </row>
        <row r="277">
          <cell r="D277">
            <v>44000000600</v>
          </cell>
          <cell r="E277" t="str">
            <v>游走罐</v>
          </cell>
          <cell r="F277">
            <v>20</v>
          </cell>
          <cell r="G277">
            <v>22.6</v>
          </cell>
          <cell r="H277">
            <v>20</v>
          </cell>
          <cell r="I277">
            <v>20</v>
          </cell>
          <cell r="J277">
            <v>20</v>
          </cell>
          <cell r="K277">
            <v>15</v>
          </cell>
          <cell r="L277">
            <v>22.6</v>
          </cell>
          <cell r="M277">
            <v>22.6</v>
          </cell>
          <cell r="N277">
            <v>22.6</v>
          </cell>
          <cell r="O277">
            <v>20.34</v>
          </cell>
          <cell r="P277">
            <v>22.6</v>
          </cell>
          <cell r="Q277">
            <v>22.6</v>
          </cell>
          <cell r="R277">
            <v>22.6</v>
          </cell>
          <cell r="S277">
            <v>20.34</v>
          </cell>
        </row>
        <row r="278">
          <cell r="D278">
            <v>46000000400</v>
          </cell>
          <cell r="E278" t="str">
            <v>高位复杂肛瘘挂线治疗</v>
          </cell>
          <cell r="F278">
            <v>740</v>
          </cell>
          <cell r="G278">
            <v>886</v>
          </cell>
          <cell r="H278">
            <v>740</v>
          </cell>
          <cell r="I278">
            <v>740</v>
          </cell>
          <cell r="J278">
            <v>740</v>
          </cell>
          <cell r="K278">
            <v>550</v>
          </cell>
          <cell r="L278">
            <v>886</v>
          </cell>
          <cell r="M278">
            <v>886</v>
          </cell>
          <cell r="N278">
            <v>886</v>
          </cell>
          <cell r="O278">
            <v>797.4</v>
          </cell>
          <cell r="P278">
            <v>886</v>
          </cell>
          <cell r="Q278">
            <v>886</v>
          </cell>
          <cell r="R278">
            <v>886</v>
          </cell>
          <cell r="S278">
            <v>797.4</v>
          </cell>
        </row>
        <row r="279">
          <cell r="D279">
            <v>47000000503</v>
          </cell>
          <cell r="E279" t="str">
            <v>小针刀关节游离结晶剔除术</v>
          </cell>
          <cell r="F279">
            <v>95</v>
          </cell>
          <cell r="G279">
            <v>123</v>
          </cell>
          <cell r="H279">
            <v>95</v>
          </cell>
          <cell r="I279">
            <v>95</v>
          </cell>
          <cell r="J279">
            <v>95</v>
          </cell>
          <cell r="K279">
            <v>70</v>
          </cell>
          <cell r="L279">
            <v>123</v>
          </cell>
          <cell r="M279">
            <v>123</v>
          </cell>
          <cell r="N279">
            <v>123</v>
          </cell>
          <cell r="O279">
            <v>110.7</v>
          </cell>
          <cell r="P279">
            <v>123</v>
          </cell>
          <cell r="Q279">
            <v>123</v>
          </cell>
          <cell r="R279">
            <v>123</v>
          </cell>
          <cell r="S279">
            <v>110.7</v>
          </cell>
        </row>
        <row r="280">
          <cell r="D280">
            <v>31090500601</v>
          </cell>
          <cell r="E280" t="str">
            <v>超声胆道镜检查加收</v>
          </cell>
          <cell r="F280">
            <v>100</v>
          </cell>
        </row>
        <row r="280">
          <cell r="H280">
            <v>300</v>
          </cell>
          <cell r="I280">
            <v>300</v>
          </cell>
          <cell r="J280">
            <v>300</v>
          </cell>
          <cell r="K280">
            <v>300</v>
          </cell>
          <cell r="L280">
            <v>100</v>
          </cell>
          <cell r="M280">
            <v>100</v>
          </cell>
          <cell r="N280">
            <v>100</v>
          </cell>
          <cell r="O280">
            <v>90</v>
          </cell>
          <cell r="P280">
            <v>100</v>
          </cell>
          <cell r="Q280">
            <v>100</v>
          </cell>
          <cell r="R280">
            <v>100</v>
          </cell>
          <cell r="S280">
            <v>90</v>
          </cell>
        </row>
        <row r="281">
          <cell r="D281">
            <v>33020105000</v>
          </cell>
          <cell r="E281" t="str">
            <v>海绵窦瘘直接手术</v>
          </cell>
          <cell r="F281">
            <v>3591</v>
          </cell>
        </row>
        <row r="281">
          <cell r="H281">
            <v>3720</v>
          </cell>
          <cell r="I281">
            <v>3390</v>
          </cell>
          <cell r="J281">
            <v>3050</v>
          </cell>
          <cell r="K281">
            <v>2180</v>
          </cell>
          <cell r="L281">
            <v>3591</v>
          </cell>
          <cell r="M281">
            <v>3231.9</v>
          </cell>
          <cell r="N281">
            <v>2908.71</v>
          </cell>
          <cell r="O281">
            <v>2617.839</v>
          </cell>
          <cell r="P281">
            <v>3591</v>
          </cell>
          <cell r="Q281">
            <v>3231.9</v>
          </cell>
          <cell r="R281">
            <v>2908.71</v>
          </cell>
          <cell r="S281">
            <v>2617.839</v>
          </cell>
        </row>
        <row r="282">
          <cell r="D282">
            <v>33020105900</v>
          </cell>
          <cell r="E282" t="str">
            <v>立体定向颅内肿物清除术</v>
          </cell>
          <cell r="F282">
            <v>2957</v>
          </cell>
        </row>
        <row r="282">
          <cell r="H282">
            <v>3060</v>
          </cell>
          <cell r="I282">
            <v>2780</v>
          </cell>
          <cell r="J282">
            <v>2500</v>
          </cell>
          <cell r="K282">
            <v>1790</v>
          </cell>
          <cell r="L282">
            <v>2957</v>
          </cell>
          <cell r="M282">
            <v>2661.3</v>
          </cell>
          <cell r="N282">
            <v>2395.17</v>
          </cell>
          <cell r="O282">
            <v>2155.653</v>
          </cell>
          <cell r="P282">
            <v>2957</v>
          </cell>
          <cell r="Q282">
            <v>2661.3</v>
          </cell>
          <cell r="R282">
            <v>2395.17</v>
          </cell>
          <cell r="S282">
            <v>2155.653</v>
          </cell>
        </row>
        <row r="283">
          <cell r="D283">
            <v>33020105903</v>
          </cell>
          <cell r="E283" t="str">
            <v>立体定向颅内肿瘤切除术</v>
          </cell>
          <cell r="F283">
            <v>2957</v>
          </cell>
        </row>
        <row r="283">
          <cell r="H283">
            <v>3060</v>
          </cell>
          <cell r="I283">
            <v>2780</v>
          </cell>
          <cell r="J283">
            <v>2500</v>
          </cell>
          <cell r="K283">
            <v>1790</v>
          </cell>
          <cell r="L283">
            <v>2957</v>
          </cell>
          <cell r="M283">
            <v>2661.3</v>
          </cell>
          <cell r="N283">
            <v>2395.17</v>
          </cell>
          <cell r="O283">
            <v>2155.653</v>
          </cell>
          <cell r="P283">
            <v>2957</v>
          </cell>
          <cell r="Q283">
            <v>2661.3</v>
          </cell>
          <cell r="R283">
            <v>2395.17</v>
          </cell>
          <cell r="S283">
            <v>2155.653</v>
          </cell>
        </row>
        <row r="284">
          <cell r="D284">
            <v>33020105905</v>
          </cell>
          <cell r="E284" t="str">
            <v>立体定向颅内取异物术</v>
          </cell>
          <cell r="F284">
            <v>2957</v>
          </cell>
        </row>
        <row r="284">
          <cell r="H284">
            <v>3060</v>
          </cell>
          <cell r="I284">
            <v>2780</v>
          </cell>
          <cell r="J284">
            <v>2500</v>
          </cell>
          <cell r="K284">
            <v>1790</v>
          </cell>
          <cell r="L284">
            <v>2957</v>
          </cell>
          <cell r="M284">
            <v>2661.3</v>
          </cell>
          <cell r="N284">
            <v>2395.17</v>
          </cell>
          <cell r="O284">
            <v>2155.653</v>
          </cell>
          <cell r="P284">
            <v>2957</v>
          </cell>
          <cell r="Q284">
            <v>2661.3</v>
          </cell>
          <cell r="R284">
            <v>2395.17</v>
          </cell>
          <cell r="S284">
            <v>2155.653</v>
          </cell>
        </row>
        <row r="285">
          <cell r="D285">
            <v>33020200500</v>
          </cell>
          <cell r="E285" t="str">
            <v>颞部开颅三叉神经节切断术</v>
          </cell>
          <cell r="F285">
            <v>2714</v>
          </cell>
        </row>
        <row r="285">
          <cell r="H285">
            <v>2810</v>
          </cell>
          <cell r="I285">
            <v>2560</v>
          </cell>
          <cell r="J285">
            <v>2310</v>
          </cell>
          <cell r="K285">
            <v>1650</v>
          </cell>
          <cell r="L285">
            <v>2714</v>
          </cell>
          <cell r="M285">
            <v>2442.6</v>
          </cell>
          <cell r="N285">
            <v>2198.34</v>
          </cell>
          <cell r="O285">
            <v>1978.506</v>
          </cell>
          <cell r="P285">
            <v>2714</v>
          </cell>
          <cell r="Q285">
            <v>2442.6</v>
          </cell>
          <cell r="R285">
            <v>2198.34</v>
          </cell>
          <cell r="S285">
            <v>1978.506</v>
          </cell>
        </row>
        <row r="286">
          <cell r="D286">
            <v>33020200600</v>
          </cell>
          <cell r="E286" t="str">
            <v>迷路后三叉神经切断术</v>
          </cell>
          <cell r="F286">
            <v>2457</v>
          </cell>
        </row>
        <row r="286">
          <cell r="H286">
            <v>2540</v>
          </cell>
          <cell r="I286">
            <v>2310</v>
          </cell>
          <cell r="J286">
            <v>2080</v>
          </cell>
          <cell r="K286">
            <v>1490</v>
          </cell>
          <cell r="L286">
            <v>2457</v>
          </cell>
          <cell r="M286">
            <v>2211.3</v>
          </cell>
          <cell r="N286">
            <v>1990.17</v>
          </cell>
          <cell r="O286">
            <v>1791.153</v>
          </cell>
          <cell r="P286">
            <v>2457</v>
          </cell>
          <cell r="Q286">
            <v>2211.3</v>
          </cell>
          <cell r="R286">
            <v>1990.17</v>
          </cell>
          <cell r="S286">
            <v>1791.153</v>
          </cell>
        </row>
        <row r="287">
          <cell r="D287">
            <v>33020201200</v>
          </cell>
          <cell r="E287" t="str">
            <v>经耳面神经梳理术</v>
          </cell>
          <cell r="F287">
            <v>2943</v>
          </cell>
        </row>
        <row r="287">
          <cell r="H287">
            <v>4057</v>
          </cell>
          <cell r="I287">
            <v>3684</v>
          </cell>
          <cell r="J287">
            <v>3312</v>
          </cell>
          <cell r="K287">
            <v>1780</v>
          </cell>
          <cell r="L287">
            <v>2943</v>
          </cell>
          <cell r="M287">
            <v>2648.7</v>
          </cell>
          <cell r="N287">
            <v>2383.83</v>
          </cell>
          <cell r="O287">
            <v>2145.447</v>
          </cell>
          <cell r="P287">
            <v>2943</v>
          </cell>
          <cell r="Q287">
            <v>2648.7</v>
          </cell>
          <cell r="R287">
            <v>2383.83</v>
          </cell>
          <cell r="S287">
            <v>2145.447</v>
          </cell>
        </row>
        <row r="288">
          <cell r="D288">
            <v>33020301005</v>
          </cell>
          <cell r="E288" t="str">
            <v>颈内动脉外膜剥脱术（双侧）</v>
          </cell>
          <cell r="F288">
            <v>4800</v>
          </cell>
        </row>
        <row r="288">
          <cell r="H288">
            <v>5320</v>
          </cell>
          <cell r="I288">
            <v>4821</v>
          </cell>
          <cell r="J288">
            <v>4356</v>
          </cell>
          <cell r="K288">
            <v>2620</v>
          </cell>
          <cell r="L288">
            <v>4800</v>
          </cell>
          <cell r="M288">
            <v>4320</v>
          </cell>
          <cell r="N288">
            <v>3888</v>
          </cell>
          <cell r="O288">
            <v>3499.2</v>
          </cell>
          <cell r="P288">
            <v>4800</v>
          </cell>
          <cell r="Q288">
            <v>4320</v>
          </cell>
          <cell r="R288">
            <v>3888</v>
          </cell>
          <cell r="S288">
            <v>3499.2</v>
          </cell>
        </row>
        <row r="289">
          <cell r="D289">
            <v>33020400600</v>
          </cell>
          <cell r="E289" t="str">
            <v>椎管内脓肿切开引流术</v>
          </cell>
          <cell r="F289">
            <v>1316</v>
          </cell>
        </row>
        <row r="289">
          <cell r="H289">
            <v>1390</v>
          </cell>
          <cell r="I289">
            <v>1260</v>
          </cell>
          <cell r="J289">
            <v>1130</v>
          </cell>
          <cell r="K289">
            <v>870</v>
          </cell>
          <cell r="L289">
            <v>1316</v>
          </cell>
          <cell r="M289">
            <v>1184.4</v>
          </cell>
          <cell r="N289">
            <v>1065.96</v>
          </cell>
          <cell r="O289">
            <v>959.364</v>
          </cell>
          <cell r="P289">
            <v>1316</v>
          </cell>
          <cell r="Q289">
            <v>1184.4</v>
          </cell>
          <cell r="R289">
            <v>1065.96</v>
          </cell>
          <cell r="S289">
            <v>959.364</v>
          </cell>
        </row>
        <row r="290">
          <cell r="D290">
            <v>33030002201</v>
          </cell>
          <cell r="E290" t="str">
            <v>肾上腺嗜铬细胞瘤切除术（双侧）</v>
          </cell>
          <cell r="F290">
            <v>3645</v>
          </cell>
        </row>
        <row r="290">
          <cell r="H290">
            <v>4668</v>
          </cell>
          <cell r="I290">
            <v>4256</v>
          </cell>
          <cell r="J290">
            <v>3837</v>
          </cell>
          <cell r="K290">
            <v>2220</v>
          </cell>
          <cell r="L290">
            <v>3645</v>
          </cell>
          <cell r="M290">
            <v>3280.5</v>
          </cell>
          <cell r="N290">
            <v>2952.45</v>
          </cell>
          <cell r="O290">
            <v>2657.205</v>
          </cell>
          <cell r="P290">
            <v>3645</v>
          </cell>
          <cell r="Q290">
            <v>3280.5</v>
          </cell>
          <cell r="R290">
            <v>2952.45</v>
          </cell>
          <cell r="S290">
            <v>2657.205</v>
          </cell>
        </row>
        <row r="291">
          <cell r="D291">
            <v>33040200901</v>
          </cell>
          <cell r="E291" t="str">
            <v>泪道成形术激光加收</v>
          </cell>
          <cell r="F291">
            <v>62</v>
          </cell>
        </row>
        <row r="291">
          <cell r="H291">
            <v>63</v>
          </cell>
          <cell r="I291">
            <v>63</v>
          </cell>
          <cell r="J291">
            <v>63</v>
          </cell>
          <cell r="K291">
            <v>50</v>
          </cell>
          <cell r="L291">
            <v>62</v>
          </cell>
          <cell r="M291">
            <v>62</v>
          </cell>
          <cell r="N291">
            <v>62</v>
          </cell>
          <cell r="O291">
            <v>55.8</v>
          </cell>
          <cell r="P291">
            <v>62</v>
          </cell>
          <cell r="Q291">
            <v>62</v>
          </cell>
          <cell r="R291">
            <v>62</v>
          </cell>
          <cell r="S291">
            <v>55.8</v>
          </cell>
        </row>
        <row r="292">
          <cell r="D292">
            <v>33040300201</v>
          </cell>
          <cell r="E292" t="str">
            <v>结膜色素痣切除术</v>
          </cell>
          <cell r="F292">
            <v>310</v>
          </cell>
        </row>
        <row r="292">
          <cell r="H292">
            <v>385</v>
          </cell>
          <cell r="I292">
            <v>350</v>
          </cell>
          <cell r="J292">
            <v>310</v>
          </cell>
          <cell r="K292">
            <v>250</v>
          </cell>
          <cell r="L292">
            <v>310</v>
          </cell>
          <cell r="M292">
            <v>279</v>
          </cell>
          <cell r="N292">
            <v>251.1</v>
          </cell>
          <cell r="O292">
            <v>225.99</v>
          </cell>
          <cell r="P292">
            <v>310</v>
          </cell>
          <cell r="Q292">
            <v>279</v>
          </cell>
          <cell r="R292">
            <v>251.1</v>
          </cell>
          <cell r="S292">
            <v>225.99</v>
          </cell>
        </row>
        <row r="293">
          <cell r="D293">
            <v>33040400900</v>
          </cell>
          <cell r="E293" t="str">
            <v>角膜白斑染色术</v>
          </cell>
          <cell r="F293">
            <v>271</v>
          </cell>
        </row>
        <row r="293">
          <cell r="H293">
            <v>305</v>
          </cell>
          <cell r="I293">
            <v>300</v>
          </cell>
          <cell r="J293">
            <v>250</v>
          </cell>
          <cell r="K293">
            <v>180</v>
          </cell>
          <cell r="L293">
            <v>271</v>
          </cell>
          <cell r="M293">
            <v>243.9</v>
          </cell>
          <cell r="N293">
            <v>219.51</v>
          </cell>
          <cell r="O293">
            <v>197.559</v>
          </cell>
          <cell r="P293">
            <v>271</v>
          </cell>
          <cell r="Q293">
            <v>243.9</v>
          </cell>
          <cell r="R293">
            <v>219.51</v>
          </cell>
          <cell r="S293">
            <v>197.559</v>
          </cell>
        </row>
        <row r="294">
          <cell r="D294">
            <v>33040500500</v>
          </cell>
          <cell r="E294" t="str">
            <v>虹膜囊肿切除术</v>
          </cell>
          <cell r="F294">
            <v>947</v>
          </cell>
        </row>
        <row r="294">
          <cell r="H294">
            <v>1330</v>
          </cell>
          <cell r="I294">
            <v>1210</v>
          </cell>
          <cell r="J294">
            <v>1091</v>
          </cell>
          <cell r="K294">
            <v>630</v>
          </cell>
          <cell r="L294">
            <v>947</v>
          </cell>
          <cell r="M294">
            <v>852.3</v>
          </cell>
          <cell r="N294">
            <v>767.07</v>
          </cell>
          <cell r="O294">
            <v>690.363</v>
          </cell>
          <cell r="P294">
            <v>947</v>
          </cell>
          <cell r="Q294">
            <v>852.3</v>
          </cell>
          <cell r="R294">
            <v>767.07</v>
          </cell>
          <cell r="S294">
            <v>690.363</v>
          </cell>
        </row>
        <row r="295">
          <cell r="D295">
            <v>33040500600</v>
          </cell>
          <cell r="E295" t="str">
            <v>人工虹膜隔植入术</v>
          </cell>
          <cell r="F295">
            <v>1759</v>
          </cell>
        </row>
        <row r="295">
          <cell r="H295">
            <v>1860</v>
          </cell>
          <cell r="I295">
            <v>1690</v>
          </cell>
          <cell r="J295">
            <v>1520</v>
          </cell>
          <cell r="K295">
            <v>1170</v>
          </cell>
          <cell r="L295">
            <v>1759</v>
          </cell>
          <cell r="M295">
            <v>1583.1</v>
          </cell>
          <cell r="N295">
            <v>1424.79</v>
          </cell>
          <cell r="O295">
            <v>1282.311</v>
          </cell>
          <cell r="P295">
            <v>1759</v>
          </cell>
          <cell r="Q295">
            <v>1583.1</v>
          </cell>
          <cell r="R295">
            <v>1424.79</v>
          </cell>
          <cell r="S295">
            <v>1282.311</v>
          </cell>
        </row>
        <row r="296">
          <cell r="D296">
            <v>33050201600</v>
          </cell>
          <cell r="E296" t="str">
            <v>开放式乳突根治术</v>
          </cell>
          <cell r="F296">
            <v>1021</v>
          </cell>
        </row>
        <row r="296">
          <cell r="H296">
            <v>1436</v>
          </cell>
          <cell r="I296">
            <v>1297</v>
          </cell>
          <cell r="J296">
            <v>1177</v>
          </cell>
          <cell r="K296">
            <v>680</v>
          </cell>
          <cell r="L296">
            <v>1021</v>
          </cell>
          <cell r="M296">
            <v>918.9</v>
          </cell>
          <cell r="N296">
            <v>827.01</v>
          </cell>
          <cell r="O296">
            <v>744.309</v>
          </cell>
          <cell r="P296">
            <v>1021</v>
          </cell>
          <cell r="Q296">
            <v>918.9</v>
          </cell>
          <cell r="R296">
            <v>827.01</v>
          </cell>
          <cell r="S296">
            <v>744.309</v>
          </cell>
        </row>
        <row r="297">
          <cell r="D297">
            <v>33060502600</v>
          </cell>
          <cell r="E297" t="str">
            <v>颌骨骨纤维异常增殖症切除成形术</v>
          </cell>
          <cell r="F297">
            <v>1518</v>
          </cell>
        </row>
        <row r="297">
          <cell r="H297">
            <v>1520</v>
          </cell>
          <cell r="I297">
            <v>1380</v>
          </cell>
          <cell r="J297">
            <v>1240</v>
          </cell>
          <cell r="K297">
            <v>1080</v>
          </cell>
          <cell r="L297">
            <v>1518</v>
          </cell>
          <cell r="M297">
            <v>1366.2</v>
          </cell>
          <cell r="N297">
            <v>1229.58</v>
          </cell>
          <cell r="O297">
            <v>1106.622</v>
          </cell>
          <cell r="P297">
            <v>1518</v>
          </cell>
          <cell r="Q297">
            <v>1366.2</v>
          </cell>
          <cell r="R297">
            <v>1229.58</v>
          </cell>
          <cell r="S297">
            <v>1106.622</v>
          </cell>
        </row>
        <row r="298">
          <cell r="D298">
            <v>33060600401</v>
          </cell>
          <cell r="E298" t="str">
            <v>咽腭弓成形术</v>
          </cell>
          <cell r="F298">
            <v>886</v>
          </cell>
        </row>
        <row r="298">
          <cell r="H298">
            <v>1000</v>
          </cell>
          <cell r="I298">
            <v>910</v>
          </cell>
          <cell r="J298">
            <v>820</v>
          </cell>
          <cell r="K298">
            <v>630</v>
          </cell>
          <cell r="L298">
            <v>886</v>
          </cell>
          <cell r="M298">
            <v>797.4</v>
          </cell>
          <cell r="N298">
            <v>717.66</v>
          </cell>
          <cell r="O298">
            <v>645.894</v>
          </cell>
          <cell r="P298">
            <v>886</v>
          </cell>
          <cell r="Q298">
            <v>797.4</v>
          </cell>
          <cell r="R298">
            <v>717.66</v>
          </cell>
          <cell r="S298">
            <v>645.894</v>
          </cell>
        </row>
        <row r="299">
          <cell r="D299">
            <v>33060602001</v>
          </cell>
          <cell r="E299" t="str">
            <v>组织瓣转移腭裂修复术(≥2侧)</v>
          </cell>
          <cell r="F299">
            <v>1564</v>
          </cell>
        </row>
        <row r="299">
          <cell r="H299">
            <v>1565</v>
          </cell>
          <cell r="I299">
            <v>1435</v>
          </cell>
          <cell r="J299">
            <v>1300</v>
          </cell>
          <cell r="K299">
            <v>1150</v>
          </cell>
          <cell r="L299">
            <v>1564</v>
          </cell>
          <cell r="M299">
            <v>1407.6</v>
          </cell>
          <cell r="N299">
            <v>1266.84</v>
          </cell>
          <cell r="O299">
            <v>1140.156</v>
          </cell>
          <cell r="P299">
            <v>1564</v>
          </cell>
          <cell r="Q299">
            <v>1407.6</v>
          </cell>
          <cell r="R299">
            <v>1266.84</v>
          </cell>
          <cell r="S299">
            <v>1140.156</v>
          </cell>
        </row>
        <row r="300">
          <cell r="D300">
            <v>33060604000</v>
          </cell>
          <cell r="E300" t="str">
            <v>经颈部茎突过长切除术</v>
          </cell>
          <cell r="F300">
            <v>886</v>
          </cell>
        </row>
        <row r="300">
          <cell r="H300">
            <v>1177</v>
          </cell>
          <cell r="I300">
            <v>1071</v>
          </cell>
          <cell r="J300">
            <v>964</v>
          </cell>
          <cell r="K300">
            <v>630</v>
          </cell>
          <cell r="L300">
            <v>886</v>
          </cell>
          <cell r="M300">
            <v>797.4</v>
          </cell>
          <cell r="N300">
            <v>717.66</v>
          </cell>
          <cell r="O300">
            <v>645.894</v>
          </cell>
          <cell r="P300">
            <v>886</v>
          </cell>
          <cell r="Q300">
            <v>797.4</v>
          </cell>
          <cell r="R300">
            <v>717.66</v>
          </cell>
          <cell r="S300">
            <v>645.894</v>
          </cell>
        </row>
        <row r="301">
          <cell r="D301">
            <v>33060700400</v>
          </cell>
          <cell r="E301" t="str">
            <v>上颌牙骨段截骨术（单颌）</v>
          </cell>
          <cell r="F301">
            <v>1518</v>
          </cell>
        </row>
        <row r="301">
          <cell r="H301">
            <v>1520</v>
          </cell>
          <cell r="I301">
            <v>1380</v>
          </cell>
          <cell r="J301">
            <v>1240</v>
          </cell>
          <cell r="K301">
            <v>1080</v>
          </cell>
          <cell r="L301">
            <v>1518</v>
          </cell>
          <cell r="M301">
            <v>1366.2</v>
          </cell>
          <cell r="N301">
            <v>1229.58</v>
          </cell>
          <cell r="O301">
            <v>1106.622</v>
          </cell>
          <cell r="P301">
            <v>1518</v>
          </cell>
          <cell r="Q301">
            <v>1366.2</v>
          </cell>
          <cell r="R301">
            <v>1229.58</v>
          </cell>
          <cell r="S301">
            <v>1106.622</v>
          </cell>
        </row>
        <row r="302">
          <cell r="D302">
            <v>33070100400</v>
          </cell>
          <cell r="E302" t="str">
            <v>环甲膜切开术</v>
          </cell>
          <cell r="F302">
            <v>528</v>
          </cell>
        </row>
        <row r="302">
          <cell r="H302">
            <v>600</v>
          </cell>
          <cell r="I302">
            <v>550</v>
          </cell>
          <cell r="J302">
            <v>500</v>
          </cell>
          <cell r="K302">
            <v>400</v>
          </cell>
          <cell r="L302">
            <v>528</v>
          </cell>
          <cell r="M302">
            <v>475.2</v>
          </cell>
          <cell r="N302">
            <v>427.68</v>
          </cell>
          <cell r="O302">
            <v>384.912</v>
          </cell>
          <cell r="P302">
            <v>528</v>
          </cell>
          <cell r="Q302">
            <v>475.2</v>
          </cell>
          <cell r="R302">
            <v>427.68</v>
          </cell>
          <cell r="S302">
            <v>384.912</v>
          </cell>
        </row>
        <row r="303">
          <cell r="D303">
            <v>33070104100</v>
          </cell>
          <cell r="E303" t="str">
            <v>气管内肿瘤切除术</v>
          </cell>
          <cell r="F303">
            <v>3564</v>
          </cell>
        </row>
        <row r="303">
          <cell r="H303">
            <v>3695</v>
          </cell>
          <cell r="I303">
            <v>3360</v>
          </cell>
          <cell r="J303">
            <v>3020</v>
          </cell>
          <cell r="K303">
            <v>2160</v>
          </cell>
          <cell r="L303">
            <v>3564</v>
          </cell>
          <cell r="M303">
            <v>3207.6</v>
          </cell>
          <cell r="N303">
            <v>2886.84</v>
          </cell>
          <cell r="O303">
            <v>2598.156</v>
          </cell>
          <cell r="P303">
            <v>3564</v>
          </cell>
          <cell r="Q303">
            <v>3207.6</v>
          </cell>
          <cell r="R303">
            <v>2886.84</v>
          </cell>
          <cell r="S303">
            <v>2598.156</v>
          </cell>
        </row>
        <row r="304">
          <cell r="D304">
            <v>33070300800</v>
          </cell>
          <cell r="E304" t="str">
            <v>胸壁结核病灶清除术</v>
          </cell>
          <cell r="F304">
            <v>1210</v>
          </cell>
        </row>
        <row r="304">
          <cell r="H304">
            <v>1430</v>
          </cell>
          <cell r="I304">
            <v>1300</v>
          </cell>
          <cell r="J304">
            <v>1170</v>
          </cell>
          <cell r="K304">
            <v>900</v>
          </cell>
          <cell r="L304">
            <v>1210</v>
          </cell>
          <cell r="M304">
            <v>1089</v>
          </cell>
          <cell r="N304">
            <v>980.1</v>
          </cell>
          <cell r="O304">
            <v>882.09</v>
          </cell>
          <cell r="P304">
            <v>1210</v>
          </cell>
          <cell r="Q304">
            <v>1089</v>
          </cell>
          <cell r="R304">
            <v>980.1</v>
          </cell>
          <cell r="S304">
            <v>882.09</v>
          </cell>
        </row>
        <row r="305">
          <cell r="D305">
            <v>33070301400</v>
          </cell>
          <cell r="E305" t="str">
            <v>胸廓畸形矫正术</v>
          </cell>
          <cell r="F305">
            <v>1815</v>
          </cell>
        </row>
        <row r="305">
          <cell r="H305">
            <v>2145</v>
          </cell>
          <cell r="I305">
            <v>1950</v>
          </cell>
          <cell r="J305">
            <v>1755</v>
          </cell>
          <cell r="K305">
            <v>1350</v>
          </cell>
          <cell r="L305">
            <v>1815</v>
          </cell>
          <cell r="M305">
            <v>1633.5</v>
          </cell>
          <cell r="N305">
            <v>1470.15</v>
          </cell>
          <cell r="O305">
            <v>1323.135</v>
          </cell>
          <cell r="P305">
            <v>1815</v>
          </cell>
          <cell r="Q305">
            <v>1633.5</v>
          </cell>
          <cell r="R305">
            <v>1470.15</v>
          </cell>
          <cell r="S305">
            <v>1323.135</v>
          </cell>
        </row>
        <row r="306">
          <cell r="D306">
            <v>33070301800</v>
          </cell>
          <cell r="E306" t="str">
            <v>脓胸大网膜填充术</v>
          </cell>
          <cell r="F306">
            <v>2165</v>
          </cell>
        </row>
        <row r="306">
          <cell r="H306">
            <v>2290</v>
          </cell>
          <cell r="I306">
            <v>2080</v>
          </cell>
          <cell r="J306">
            <v>1870</v>
          </cell>
          <cell r="K306">
            <v>1440</v>
          </cell>
          <cell r="L306">
            <v>2165</v>
          </cell>
          <cell r="M306">
            <v>1948.5</v>
          </cell>
          <cell r="N306">
            <v>1753.65</v>
          </cell>
          <cell r="O306">
            <v>1578.285</v>
          </cell>
          <cell r="P306">
            <v>2165</v>
          </cell>
          <cell r="Q306">
            <v>1948.5</v>
          </cell>
          <cell r="R306">
            <v>1753.65</v>
          </cell>
          <cell r="S306">
            <v>1578.285</v>
          </cell>
        </row>
        <row r="307">
          <cell r="D307">
            <v>33080300100</v>
          </cell>
          <cell r="E307" t="str">
            <v>经胸腔镜心包活检术</v>
          </cell>
          <cell r="F307">
            <v>2030</v>
          </cell>
        </row>
        <row r="307">
          <cell r="H307">
            <v>2145</v>
          </cell>
          <cell r="I307">
            <v>1950</v>
          </cell>
          <cell r="J307">
            <v>1755</v>
          </cell>
          <cell r="K307">
            <v>1350</v>
          </cell>
          <cell r="L307">
            <v>2030</v>
          </cell>
          <cell r="M307">
            <v>1827</v>
          </cell>
          <cell r="N307">
            <v>1644.3</v>
          </cell>
          <cell r="O307">
            <v>1479.87</v>
          </cell>
          <cell r="P307">
            <v>2030</v>
          </cell>
          <cell r="Q307">
            <v>1827</v>
          </cell>
          <cell r="R307">
            <v>1644.3</v>
          </cell>
          <cell r="S307">
            <v>1479.87</v>
          </cell>
        </row>
        <row r="308">
          <cell r="D308">
            <v>33080301800</v>
          </cell>
          <cell r="E308" t="str">
            <v>激光心肌打孔术</v>
          </cell>
          <cell r="F308">
            <v>74</v>
          </cell>
        </row>
        <row r="308">
          <cell r="H308">
            <v>78</v>
          </cell>
          <cell r="I308">
            <v>65</v>
          </cell>
          <cell r="J308">
            <v>65</v>
          </cell>
          <cell r="K308">
            <v>50</v>
          </cell>
          <cell r="L308">
            <v>74</v>
          </cell>
          <cell r="M308">
            <v>66.6</v>
          </cell>
          <cell r="N308">
            <v>59.94</v>
          </cell>
          <cell r="O308">
            <v>53.946</v>
          </cell>
          <cell r="P308">
            <v>74</v>
          </cell>
          <cell r="Q308">
            <v>66.6</v>
          </cell>
          <cell r="R308">
            <v>59.94</v>
          </cell>
          <cell r="S308">
            <v>53.946</v>
          </cell>
        </row>
        <row r="309">
          <cell r="D309">
            <v>33080303000</v>
          </cell>
          <cell r="E309" t="str">
            <v>肋间动脉重建术</v>
          </cell>
          <cell r="F309">
            <v>1218</v>
          </cell>
        </row>
        <row r="309">
          <cell r="H309">
            <v>1235</v>
          </cell>
          <cell r="I309">
            <v>1125</v>
          </cell>
          <cell r="J309">
            <v>1010</v>
          </cell>
          <cell r="K309">
            <v>810</v>
          </cell>
          <cell r="L309">
            <v>1218</v>
          </cell>
          <cell r="M309">
            <v>1096.2</v>
          </cell>
          <cell r="N309">
            <v>986.58</v>
          </cell>
          <cell r="O309">
            <v>887.922</v>
          </cell>
          <cell r="P309">
            <v>1218</v>
          </cell>
          <cell r="Q309">
            <v>1096.2</v>
          </cell>
          <cell r="R309">
            <v>986.58</v>
          </cell>
          <cell r="S309">
            <v>887.922</v>
          </cell>
        </row>
        <row r="310">
          <cell r="D310">
            <v>33080390101</v>
          </cell>
          <cell r="E310" t="str">
            <v>结核病浆膜腔内灌注治疗</v>
          </cell>
          <cell r="F310">
            <v>1089</v>
          </cell>
        </row>
        <row r="310">
          <cell r="H310">
            <v>1235</v>
          </cell>
          <cell r="I310">
            <v>1125</v>
          </cell>
          <cell r="J310">
            <v>1010</v>
          </cell>
          <cell r="K310">
            <v>810</v>
          </cell>
          <cell r="L310">
            <v>1089</v>
          </cell>
          <cell r="M310">
            <v>980.1</v>
          </cell>
          <cell r="N310">
            <v>882.09</v>
          </cell>
          <cell r="O310">
            <v>793.881</v>
          </cell>
          <cell r="P310">
            <v>1089</v>
          </cell>
          <cell r="Q310">
            <v>980.1</v>
          </cell>
          <cell r="R310">
            <v>882.09</v>
          </cell>
          <cell r="S310">
            <v>793.881</v>
          </cell>
        </row>
        <row r="311">
          <cell r="D311">
            <v>33080400501</v>
          </cell>
          <cell r="E311" t="str">
            <v>颈动脉假性动脉瘤切除＋血管移植术</v>
          </cell>
          <cell r="F311">
            <v>4125</v>
          </cell>
        </row>
        <row r="311">
          <cell r="H311">
            <v>4755</v>
          </cell>
          <cell r="I311">
            <v>4323</v>
          </cell>
          <cell r="J311">
            <v>3890</v>
          </cell>
          <cell r="K311">
            <v>2250</v>
          </cell>
          <cell r="L311">
            <v>4125</v>
          </cell>
          <cell r="M311">
            <v>3712.5</v>
          </cell>
          <cell r="N311">
            <v>3341.25</v>
          </cell>
          <cell r="O311">
            <v>3007.125</v>
          </cell>
          <cell r="P311">
            <v>4125</v>
          </cell>
          <cell r="Q311">
            <v>3712.5</v>
          </cell>
          <cell r="R311">
            <v>3341.25</v>
          </cell>
          <cell r="S311">
            <v>3007.125</v>
          </cell>
        </row>
        <row r="312">
          <cell r="D312">
            <v>33080405800</v>
          </cell>
          <cell r="E312" t="str">
            <v>股静脉带戒术</v>
          </cell>
          <cell r="F312">
            <v>1488</v>
          </cell>
        </row>
        <row r="312">
          <cell r="H312">
            <v>1570</v>
          </cell>
          <cell r="I312">
            <v>1430</v>
          </cell>
          <cell r="J312">
            <v>1290</v>
          </cell>
          <cell r="K312">
            <v>990</v>
          </cell>
          <cell r="L312">
            <v>1488</v>
          </cell>
          <cell r="M312">
            <v>1339.2</v>
          </cell>
          <cell r="N312">
            <v>1205.28</v>
          </cell>
          <cell r="O312">
            <v>1084.752</v>
          </cell>
          <cell r="P312">
            <v>1488</v>
          </cell>
          <cell r="Q312">
            <v>1339.2</v>
          </cell>
          <cell r="R312">
            <v>1205.28</v>
          </cell>
          <cell r="S312">
            <v>1084.752</v>
          </cell>
        </row>
        <row r="313">
          <cell r="D313">
            <v>33100101900</v>
          </cell>
          <cell r="E313" t="str">
            <v>食管胃短路捷径手术</v>
          </cell>
          <cell r="F313">
            <v>1304</v>
          </cell>
        </row>
        <row r="313">
          <cell r="H313">
            <v>1762</v>
          </cell>
          <cell r="I313">
            <v>1596</v>
          </cell>
          <cell r="J313">
            <v>1430</v>
          </cell>
          <cell r="K313">
            <v>860</v>
          </cell>
          <cell r="L313">
            <v>1304</v>
          </cell>
          <cell r="M313">
            <v>1173.6</v>
          </cell>
          <cell r="N313">
            <v>1056.24</v>
          </cell>
          <cell r="O313">
            <v>950.616</v>
          </cell>
          <cell r="P313">
            <v>1304</v>
          </cell>
          <cell r="Q313">
            <v>1173.6</v>
          </cell>
          <cell r="R313">
            <v>1056.24</v>
          </cell>
          <cell r="S313">
            <v>950.616</v>
          </cell>
        </row>
        <row r="314">
          <cell r="D314">
            <v>33100402402</v>
          </cell>
          <cell r="E314" t="str">
            <v>经直肠多普勒痔动脉结扎术</v>
          </cell>
          <cell r="F314">
            <v>583</v>
          </cell>
        </row>
        <row r="314">
          <cell r="H314">
            <v>878</v>
          </cell>
          <cell r="I314">
            <v>798</v>
          </cell>
          <cell r="J314">
            <v>712</v>
          </cell>
          <cell r="K314">
            <v>430</v>
          </cell>
          <cell r="L314">
            <v>583</v>
          </cell>
          <cell r="M314">
            <v>524.7</v>
          </cell>
          <cell r="N314">
            <v>472.23</v>
          </cell>
          <cell r="O314">
            <v>425.007</v>
          </cell>
          <cell r="P314">
            <v>583</v>
          </cell>
          <cell r="Q314">
            <v>524.7</v>
          </cell>
          <cell r="R314">
            <v>472.23</v>
          </cell>
          <cell r="S314">
            <v>425.007</v>
          </cell>
        </row>
        <row r="315">
          <cell r="D315">
            <v>33100802601</v>
          </cell>
          <cell r="E315" t="str">
            <v>经腹门奇静脉断流术</v>
          </cell>
          <cell r="F315">
            <v>1993</v>
          </cell>
        </row>
        <row r="315">
          <cell r="H315">
            <v>2025</v>
          </cell>
          <cell r="I315">
            <v>1835</v>
          </cell>
          <cell r="J315">
            <v>1650</v>
          </cell>
          <cell r="K315">
            <v>1320</v>
          </cell>
          <cell r="L315">
            <v>1993</v>
          </cell>
          <cell r="M315">
            <v>1793.7</v>
          </cell>
          <cell r="N315">
            <v>1614.33</v>
          </cell>
          <cell r="O315">
            <v>1452.897</v>
          </cell>
          <cell r="P315">
            <v>1993</v>
          </cell>
          <cell r="Q315">
            <v>1793.7</v>
          </cell>
          <cell r="R315">
            <v>1614.33</v>
          </cell>
          <cell r="S315">
            <v>1452.897</v>
          </cell>
        </row>
        <row r="316">
          <cell r="D316">
            <v>33110300400</v>
          </cell>
          <cell r="E316" t="str">
            <v>膀胱切开肿瘤烧灼术</v>
          </cell>
          <cell r="F316">
            <v>1021</v>
          </cell>
        </row>
        <row r="316">
          <cell r="H316">
            <v>1377</v>
          </cell>
          <cell r="I316">
            <v>1244</v>
          </cell>
          <cell r="J316">
            <v>1131</v>
          </cell>
          <cell r="K316">
            <v>680</v>
          </cell>
          <cell r="L316">
            <v>1021</v>
          </cell>
          <cell r="M316">
            <v>918.9</v>
          </cell>
          <cell r="N316">
            <v>827.01</v>
          </cell>
          <cell r="O316">
            <v>744.309</v>
          </cell>
          <cell r="P316">
            <v>1021</v>
          </cell>
          <cell r="Q316">
            <v>918.9</v>
          </cell>
          <cell r="R316">
            <v>827.01</v>
          </cell>
          <cell r="S316">
            <v>744.309</v>
          </cell>
        </row>
        <row r="317">
          <cell r="D317">
            <v>33130100301</v>
          </cell>
          <cell r="E317" t="str">
            <v>卵巢修补术（双侧）</v>
          </cell>
          <cell r="F317">
            <v>2269</v>
          </cell>
        </row>
        <row r="317">
          <cell r="H317">
            <v>3192</v>
          </cell>
          <cell r="I317">
            <v>2899</v>
          </cell>
          <cell r="J317">
            <v>2620</v>
          </cell>
          <cell r="K317">
            <v>1515</v>
          </cell>
          <cell r="L317">
            <v>2269</v>
          </cell>
          <cell r="M317">
            <v>2042.1</v>
          </cell>
          <cell r="N317">
            <v>1837.89</v>
          </cell>
          <cell r="O317">
            <v>1654.101</v>
          </cell>
          <cell r="P317">
            <v>2269</v>
          </cell>
          <cell r="Q317">
            <v>2042.1</v>
          </cell>
          <cell r="R317">
            <v>1837.89</v>
          </cell>
          <cell r="S317">
            <v>1654.101</v>
          </cell>
        </row>
        <row r="318">
          <cell r="D318">
            <v>33140000400</v>
          </cell>
          <cell r="E318" t="str">
            <v>多胎接生</v>
          </cell>
          <cell r="F318">
            <v>1452</v>
          </cell>
        </row>
        <row r="318">
          <cell r="H318">
            <v>2195</v>
          </cell>
          <cell r="I318">
            <v>1995</v>
          </cell>
          <cell r="J318">
            <v>1796</v>
          </cell>
          <cell r="K318">
            <v>1080</v>
          </cell>
          <cell r="L318">
            <v>1452</v>
          </cell>
          <cell r="M318">
            <v>1306.8</v>
          </cell>
          <cell r="N318">
            <v>1176.12</v>
          </cell>
          <cell r="O318">
            <v>1058.508</v>
          </cell>
          <cell r="P318">
            <v>1452</v>
          </cell>
          <cell r="Q318">
            <v>1306.8</v>
          </cell>
          <cell r="R318">
            <v>1176.12</v>
          </cell>
          <cell r="S318">
            <v>1058.508</v>
          </cell>
        </row>
        <row r="319">
          <cell r="D319">
            <v>33150102601</v>
          </cell>
          <cell r="E319" t="str">
            <v>枕骨大孔扩大及环椎后弓减压术</v>
          </cell>
          <cell r="F319">
            <v>3510</v>
          </cell>
        </row>
        <row r="319">
          <cell r="H319">
            <v>4495</v>
          </cell>
          <cell r="I319">
            <v>4083</v>
          </cell>
          <cell r="J319">
            <v>3671</v>
          </cell>
          <cell r="K319">
            <v>2120</v>
          </cell>
          <cell r="L319">
            <v>3510</v>
          </cell>
          <cell r="M319">
            <v>3159</v>
          </cell>
          <cell r="N319">
            <v>2843.1</v>
          </cell>
          <cell r="O319">
            <v>2558.79</v>
          </cell>
          <cell r="P319">
            <v>3510</v>
          </cell>
          <cell r="Q319">
            <v>3159</v>
          </cell>
          <cell r="R319">
            <v>2843.1</v>
          </cell>
          <cell r="S319">
            <v>2558.79</v>
          </cell>
        </row>
        <row r="320">
          <cell r="D320">
            <v>33150503000</v>
          </cell>
          <cell r="E320" t="str">
            <v>尺骨上1/3骨折畸形愈合+桡骨小头脱位矫正术</v>
          </cell>
          <cell r="F320">
            <v>1574</v>
          </cell>
        </row>
        <row r="320">
          <cell r="H320">
            <v>2214</v>
          </cell>
          <cell r="I320">
            <v>2008</v>
          </cell>
          <cell r="J320">
            <v>1796</v>
          </cell>
          <cell r="K320">
            <v>1040</v>
          </cell>
          <cell r="L320">
            <v>1574</v>
          </cell>
          <cell r="M320">
            <v>1416.6</v>
          </cell>
          <cell r="N320">
            <v>1274.94</v>
          </cell>
          <cell r="O320">
            <v>1147.446</v>
          </cell>
          <cell r="P320">
            <v>1574</v>
          </cell>
          <cell r="Q320">
            <v>1416.6</v>
          </cell>
          <cell r="R320">
            <v>1274.94</v>
          </cell>
          <cell r="S320">
            <v>1147.446</v>
          </cell>
        </row>
        <row r="321">
          <cell r="D321">
            <v>33150503400</v>
          </cell>
          <cell r="E321" t="str">
            <v>踝部骨折畸形愈合矫形术</v>
          </cell>
          <cell r="F321">
            <v>1488</v>
          </cell>
        </row>
        <row r="321">
          <cell r="H321">
            <v>2088</v>
          </cell>
          <cell r="I321">
            <v>1902</v>
          </cell>
          <cell r="J321">
            <v>1716</v>
          </cell>
          <cell r="K321">
            <v>990</v>
          </cell>
          <cell r="L321">
            <v>1488</v>
          </cell>
          <cell r="M321">
            <v>1339.2</v>
          </cell>
          <cell r="N321">
            <v>1205.28</v>
          </cell>
          <cell r="O321">
            <v>1084.752</v>
          </cell>
          <cell r="P321">
            <v>1488</v>
          </cell>
          <cell r="Q321">
            <v>1339.2</v>
          </cell>
          <cell r="R321">
            <v>1205.28</v>
          </cell>
          <cell r="S321">
            <v>1084.752</v>
          </cell>
        </row>
        <row r="322">
          <cell r="D322">
            <v>33151200300</v>
          </cell>
          <cell r="E322" t="str">
            <v>尺骨延长术</v>
          </cell>
          <cell r="F322">
            <v>1845</v>
          </cell>
        </row>
        <row r="322">
          <cell r="H322">
            <v>1875</v>
          </cell>
          <cell r="I322">
            <v>1700</v>
          </cell>
          <cell r="J322">
            <v>1525</v>
          </cell>
          <cell r="K322">
            <v>1220</v>
          </cell>
          <cell r="L322">
            <v>1845</v>
          </cell>
          <cell r="M322">
            <v>1660.5</v>
          </cell>
          <cell r="N322">
            <v>1494.45</v>
          </cell>
          <cell r="O322">
            <v>1345.005</v>
          </cell>
          <cell r="P322">
            <v>1845</v>
          </cell>
          <cell r="Q322">
            <v>1660.5</v>
          </cell>
          <cell r="R322">
            <v>1494.45</v>
          </cell>
          <cell r="S322">
            <v>1345.005</v>
          </cell>
        </row>
        <row r="323">
          <cell r="D323">
            <v>33151501003</v>
          </cell>
          <cell r="E323" t="str">
            <v>人工桡骨头置换术（双侧）</v>
          </cell>
          <cell r="F323">
            <v>2977</v>
          </cell>
        </row>
        <row r="323">
          <cell r="H323">
            <v>4023</v>
          </cell>
          <cell r="I323">
            <v>3658</v>
          </cell>
          <cell r="J323">
            <v>3292</v>
          </cell>
          <cell r="K323">
            <v>1980</v>
          </cell>
          <cell r="L323">
            <v>2977</v>
          </cell>
          <cell r="M323">
            <v>2679.3</v>
          </cell>
          <cell r="N323">
            <v>2411.37</v>
          </cell>
          <cell r="O323">
            <v>2170.233</v>
          </cell>
          <cell r="P323">
            <v>2977</v>
          </cell>
          <cell r="Q323">
            <v>2679.3</v>
          </cell>
          <cell r="R323">
            <v>2411.37</v>
          </cell>
          <cell r="S323">
            <v>2170.233</v>
          </cell>
        </row>
        <row r="324">
          <cell r="D324">
            <v>33152100300</v>
          </cell>
          <cell r="E324" t="str">
            <v>手外伤交臂皮瓣术</v>
          </cell>
          <cell r="F324">
            <v>1218</v>
          </cell>
        </row>
        <row r="324">
          <cell r="H324">
            <v>1709</v>
          </cell>
          <cell r="I324">
            <v>1556</v>
          </cell>
          <cell r="J324">
            <v>1397</v>
          </cell>
          <cell r="K324">
            <v>810</v>
          </cell>
          <cell r="L324">
            <v>1218</v>
          </cell>
          <cell r="M324">
            <v>1096.2</v>
          </cell>
          <cell r="N324">
            <v>986.58</v>
          </cell>
          <cell r="O324">
            <v>887.922</v>
          </cell>
          <cell r="P324">
            <v>1218</v>
          </cell>
          <cell r="Q324">
            <v>1096.2</v>
          </cell>
          <cell r="R324">
            <v>986.58</v>
          </cell>
          <cell r="S324">
            <v>887.922</v>
          </cell>
        </row>
        <row r="325">
          <cell r="D325">
            <v>33152101703</v>
          </cell>
          <cell r="E325" t="str">
            <v>拇囊炎手术治疗（双侧）</v>
          </cell>
          <cell r="F325">
            <v>1100</v>
          </cell>
        </row>
        <row r="325">
          <cell r="H325">
            <v>1370</v>
          </cell>
          <cell r="I325">
            <v>1250</v>
          </cell>
          <cell r="J325">
            <v>1120</v>
          </cell>
          <cell r="K325">
            <v>900</v>
          </cell>
          <cell r="L325">
            <v>1100</v>
          </cell>
          <cell r="M325">
            <v>990</v>
          </cell>
          <cell r="N325">
            <v>891</v>
          </cell>
          <cell r="O325">
            <v>801.9</v>
          </cell>
          <cell r="P325">
            <v>1100</v>
          </cell>
          <cell r="Q325">
            <v>990</v>
          </cell>
          <cell r="R325">
            <v>891</v>
          </cell>
          <cell r="S325">
            <v>801.9</v>
          </cell>
        </row>
        <row r="326">
          <cell r="D326">
            <v>33152102300</v>
          </cell>
          <cell r="E326" t="str">
            <v>手外伤大网膜移植植皮术</v>
          </cell>
          <cell r="F326">
            <v>1488</v>
          </cell>
        </row>
        <row r="326">
          <cell r="H326">
            <v>1510</v>
          </cell>
          <cell r="I326">
            <v>1375</v>
          </cell>
          <cell r="J326">
            <v>1235</v>
          </cell>
          <cell r="K326">
            <v>990</v>
          </cell>
          <cell r="L326">
            <v>1488</v>
          </cell>
          <cell r="M326">
            <v>1339.2</v>
          </cell>
          <cell r="N326">
            <v>1205.28</v>
          </cell>
          <cell r="O326">
            <v>1084.752</v>
          </cell>
          <cell r="P326">
            <v>1488</v>
          </cell>
          <cell r="Q326">
            <v>1339.2</v>
          </cell>
          <cell r="R326">
            <v>1205.28</v>
          </cell>
          <cell r="S326">
            <v>1084.752</v>
          </cell>
        </row>
        <row r="327">
          <cell r="D327">
            <v>33152201001</v>
          </cell>
          <cell r="E327" t="str">
            <v>肱三头肌长头腱脱位修复术</v>
          </cell>
          <cell r="F327">
            <v>996</v>
          </cell>
        </row>
        <row r="327">
          <cell r="H327">
            <v>1010</v>
          </cell>
          <cell r="I327">
            <v>925</v>
          </cell>
          <cell r="J327">
            <v>835</v>
          </cell>
          <cell r="K327">
            <v>670</v>
          </cell>
          <cell r="L327">
            <v>996</v>
          </cell>
          <cell r="M327">
            <v>896.4</v>
          </cell>
          <cell r="N327">
            <v>806.76</v>
          </cell>
          <cell r="O327">
            <v>726.084</v>
          </cell>
          <cell r="P327">
            <v>996</v>
          </cell>
          <cell r="Q327">
            <v>896.4</v>
          </cell>
          <cell r="R327">
            <v>806.76</v>
          </cell>
          <cell r="S327">
            <v>726.084</v>
          </cell>
        </row>
        <row r="328">
          <cell r="D328">
            <v>33160100203</v>
          </cell>
          <cell r="E328" t="str">
            <v>乳腺窦道切除术（双侧）</v>
          </cell>
          <cell r="F328">
            <v>1012</v>
          </cell>
        </row>
        <row r="328">
          <cell r="H328">
            <v>1150</v>
          </cell>
          <cell r="I328">
            <v>1050</v>
          </cell>
          <cell r="J328">
            <v>950</v>
          </cell>
          <cell r="K328">
            <v>760</v>
          </cell>
          <cell r="L328">
            <v>1012</v>
          </cell>
          <cell r="M328">
            <v>910.8</v>
          </cell>
          <cell r="N328">
            <v>819.72</v>
          </cell>
          <cell r="O328">
            <v>737.748</v>
          </cell>
          <cell r="P328">
            <v>1012</v>
          </cell>
          <cell r="Q328">
            <v>910.8</v>
          </cell>
          <cell r="R328">
            <v>819.72</v>
          </cell>
          <cell r="S328">
            <v>737.748</v>
          </cell>
        </row>
        <row r="329">
          <cell r="D329">
            <v>33160200601</v>
          </cell>
          <cell r="E329" t="str">
            <v>血管瘤切除术(中)需植皮加收</v>
          </cell>
          <cell r="F329">
            <v>369</v>
          </cell>
        </row>
        <row r="329">
          <cell r="H329">
            <v>405</v>
          </cell>
          <cell r="I329">
            <v>405</v>
          </cell>
          <cell r="J329">
            <v>405</v>
          </cell>
          <cell r="K329">
            <v>300</v>
          </cell>
          <cell r="L329">
            <v>369</v>
          </cell>
          <cell r="M329">
            <v>369</v>
          </cell>
          <cell r="N329">
            <v>369</v>
          </cell>
          <cell r="O329">
            <v>332.1</v>
          </cell>
          <cell r="P329">
            <v>369</v>
          </cell>
          <cell r="Q329">
            <v>369</v>
          </cell>
          <cell r="R329">
            <v>369</v>
          </cell>
          <cell r="S329">
            <v>332.1</v>
          </cell>
        </row>
        <row r="330">
          <cell r="D330">
            <v>33160200602</v>
          </cell>
          <cell r="E330" t="str">
            <v>血管瘤切除术(中)激光手术加收</v>
          </cell>
          <cell r="F330">
            <v>123</v>
          </cell>
        </row>
        <row r="330">
          <cell r="H330">
            <v>135</v>
          </cell>
          <cell r="I330">
            <v>135</v>
          </cell>
          <cell r="J330">
            <v>135</v>
          </cell>
          <cell r="K330">
            <v>100</v>
          </cell>
          <cell r="L330">
            <v>123</v>
          </cell>
          <cell r="M330">
            <v>123</v>
          </cell>
          <cell r="N330">
            <v>123</v>
          </cell>
          <cell r="O330">
            <v>110.7</v>
          </cell>
          <cell r="P330">
            <v>123</v>
          </cell>
          <cell r="Q330">
            <v>123</v>
          </cell>
          <cell r="R330">
            <v>123</v>
          </cell>
          <cell r="S330">
            <v>110.7</v>
          </cell>
        </row>
        <row r="331">
          <cell r="D331">
            <v>33160200608</v>
          </cell>
          <cell r="E331" t="str">
            <v>海绵状血管瘤环扎术(中)</v>
          </cell>
          <cell r="F331">
            <v>812</v>
          </cell>
        </row>
        <row r="331">
          <cell r="H331">
            <v>825</v>
          </cell>
          <cell r="I331">
            <v>750</v>
          </cell>
          <cell r="J331">
            <v>675</v>
          </cell>
          <cell r="K331">
            <v>540</v>
          </cell>
          <cell r="L331">
            <v>812</v>
          </cell>
          <cell r="M331">
            <v>730.8</v>
          </cell>
          <cell r="N331">
            <v>657.72</v>
          </cell>
          <cell r="O331">
            <v>591.948</v>
          </cell>
          <cell r="P331">
            <v>812</v>
          </cell>
          <cell r="Q331">
            <v>730.8</v>
          </cell>
          <cell r="R331">
            <v>657.72</v>
          </cell>
          <cell r="S331">
            <v>591.948</v>
          </cell>
        </row>
        <row r="332">
          <cell r="D332">
            <v>33160300300</v>
          </cell>
          <cell r="E332" t="str">
            <v>烧伤血管破裂出血血管缝合术</v>
          </cell>
          <cell r="F332">
            <v>484</v>
          </cell>
          <cell r="G332" t="str">
            <v>/</v>
          </cell>
          <cell r="H332">
            <v>550</v>
          </cell>
          <cell r="I332">
            <v>500</v>
          </cell>
          <cell r="J332">
            <v>450</v>
          </cell>
          <cell r="K332">
            <v>360</v>
          </cell>
          <cell r="L332">
            <v>484</v>
          </cell>
          <cell r="M332">
            <v>435.6</v>
          </cell>
          <cell r="N332">
            <v>392.04</v>
          </cell>
          <cell r="O332">
            <v>352.836</v>
          </cell>
          <cell r="P332">
            <v>484</v>
          </cell>
          <cell r="Q332">
            <v>435.6</v>
          </cell>
          <cell r="R332">
            <v>392.04</v>
          </cell>
          <cell r="S332">
            <v>352.836</v>
          </cell>
        </row>
        <row r="333">
          <cell r="D333">
            <v>33160300701</v>
          </cell>
          <cell r="E333" t="str">
            <v>经烧伤创面气切管拔管缝合术</v>
          </cell>
          <cell r="F333">
            <v>271</v>
          </cell>
        </row>
        <row r="333">
          <cell r="H333">
            <v>275</v>
          </cell>
          <cell r="I333">
            <v>250</v>
          </cell>
          <cell r="J333">
            <v>225</v>
          </cell>
          <cell r="K333">
            <v>180</v>
          </cell>
          <cell r="L333">
            <v>271</v>
          </cell>
          <cell r="M333">
            <v>243.9</v>
          </cell>
          <cell r="N333">
            <v>219.51</v>
          </cell>
          <cell r="O333">
            <v>197.559</v>
          </cell>
          <cell r="P333">
            <v>271</v>
          </cell>
          <cell r="Q333">
            <v>243.9</v>
          </cell>
          <cell r="R333">
            <v>219.51</v>
          </cell>
          <cell r="S333">
            <v>197.559</v>
          </cell>
        </row>
        <row r="334">
          <cell r="D334">
            <v>33160300800</v>
          </cell>
          <cell r="E334" t="str">
            <v>经烧伤创面静脉切开术</v>
          </cell>
          <cell r="F334">
            <v>220</v>
          </cell>
        </row>
        <row r="334">
          <cell r="H334">
            <v>275</v>
          </cell>
          <cell r="I334">
            <v>250</v>
          </cell>
          <cell r="J334">
            <v>225</v>
          </cell>
          <cell r="K334">
            <v>180</v>
          </cell>
          <cell r="L334">
            <v>220</v>
          </cell>
          <cell r="M334">
            <v>198</v>
          </cell>
          <cell r="N334">
            <v>178.2</v>
          </cell>
          <cell r="O334">
            <v>160.38</v>
          </cell>
          <cell r="P334">
            <v>220</v>
          </cell>
          <cell r="Q334">
            <v>198</v>
          </cell>
          <cell r="R334">
            <v>178.2</v>
          </cell>
          <cell r="S334">
            <v>160.38</v>
          </cell>
        </row>
        <row r="335">
          <cell r="D335">
            <v>33160301800</v>
          </cell>
          <cell r="E335" t="str">
            <v>异体组织制备</v>
          </cell>
          <cell r="F335">
            <v>271</v>
          </cell>
        </row>
        <row r="335">
          <cell r="H335">
            <v>275</v>
          </cell>
          <cell r="I335">
            <v>250</v>
          </cell>
          <cell r="J335">
            <v>225</v>
          </cell>
          <cell r="K335">
            <v>180</v>
          </cell>
          <cell r="L335">
            <v>271</v>
          </cell>
          <cell r="M335">
            <v>243.9</v>
          </cell>
          <cell r="N335">
            <v>219.51</v>
          </cell>
          <cell r="O335">
            <v>197.559</v>
          </cell>
          <cell r="P335">
            <v>271</v>
          </cell>
          <cell r="Q335">
            <v>243.9</v>
          </cell>
          <cell r="R335">
            <v>219.51</v>
          </cell>
          <cell r="S335">
            <v>197.559</v>
          </cell>
        </row>
        <row r="336">
          <cell r="D336">
            <v>33160301900</v>
          </cell>
          <cell r="E336" t="str">
            <v>磨痂自体皮移植术</v>
          </cell>
          <cell r="F336">
            <v>271</v>
          </cell>
        </row>
        <row r="336">
          <cell r="H336">
            <v>366</v>
          </cell>
          <cell r="I336">
            <v>333</v>
          </cell>
          <cell r="J336">
            <v>299</v>
          </cell>
          <cell r="K336">
            <v>180</v>
          </cell>
          <cell r="L336">
            <v>271</v>
          </cell>
          <cell r="M336">
            <v>243.9</v>
          </cell>
          <cell r="N336">
            <v>219.51</v>
          </cell>
          <cell r="O336">
            <v>197.559</v>
          </cell>
          <cell r="P336">
            <v>271</v>
          </cell>
          <cell r="Q336">
            <v>243.9</v>
          </cell>
          <cell r="R336">
            <v>219.51</v>
          </cell>
          <cell r="S336">
            <v>197.559</v>
          </cell>
        </row>
        <row r="337">
          <cell r="D337">
            <v>33160302100</v>
          </cell>
          <cell r="E337" t="str">
            <v>异体皮打洞嵌植自体皮术</v>
          </cell>
          <cell r="F337">
            <v>209</v>
          </cell>
        </row>
        <row r="337">
          <cell r="H337">
            <v>210</v>
          </cell>
          <cell r="I337">
            <v>185</v>
          </cell>
          <cell r="J337">
            <v>175</v>
          </cell>
          <cell r="K337">
            <v>140</v>
          </cell>
          <cell r="L337">
            <v>209</v>
          </cell>
          <cell r="M337">
            <v>188.1</v>
          </cell>
          <cell r="N337">
            <v>169.29</v>
          </cell>
          <cell r="O337">
            <v>152.361</v>
          </cell>
          <cell r="P337">
            <v>209</v>
          </cell>
          <cell r="Q337">
            <v>188.1</v>
          </cell>
          <cell r="R337">
            <v>169.29</v>
          </cell>
          <cell r="S337">
            <v>152.361</v>
          </cell>
        </row>
        <row r="338">
          <cell r="D338">
            <v>33160302500</v>
          </cell>
          <cell r="E338" t="str">
            <v>烧伤肉芽创面扩创植皮术</v>
          </cell>
          <cell r="F338">
            <v>271</v>
          </cell>
        </row>
        <row r="338">
          <cell r="H338">
            <v>275</v>
          </cell>
          <cell r="I338">
            <v>250</v>
          </cell>
          <cell r="J338">
            <v>225</v>
          </cell>
          <cell r="K338">
            <v>180</v>
          </cell>
          <cell r="L338">
            <v>271</v>
          </cell>
          <cell r="M338">
            <v>243.9</v>
          </cell>
          <cell r="N338">
            <v>219.51</v>
          </cell>
          <cell r="O338">
            <v>197.559</v>
          </cell>
          <cell r="P338">
            <v>271</v>
          </cell>
          <cell r="Q338">
            <v>243.9</v>
          </cell>
          <cell r="R338">
            <v>219.51</v>
          </cell>
          <cell r="S338">
            <v>197.559</v>
          </cell>
        </row>
        <row r="339">
          <cell r="D339">
            <v>33160303200</v>
          </cell>
          <cell r="E339" t="str">
            <v>颜面切痂植皮术</v>
          </cell>
          <cell r="F339">
            <v>2640</v>
          </cell>
        </row>
        <row r="339">
          <cell r="H339">
            <v>2926</v>
          </cell>
          <cell r="I339">
            <v>2660</v>
          </cell>
          <cell r="J339">
            <v>2394</v>
          </cell>
          <cell r="K339">
            <v>1440</v>
          </cell>
          <cell r="L339">
            <v>2640</v>
          </cell>
          <cell r="M339">
            <v>2376</v>
          </cell>
          <cell r="N339">
            <v>2138.4</v>
          </cell>
          <cell r="O339">
            <v>1924.56</v>
          </cell>
          <cell r="P339">
            <v>2640</v>
          </cell>
          <cell r="Q339">
            <v>2376</v>
          </cell>
          <cell r="R339">
            <v>2138.4</v>
          </cell>
          <cell r="S339">
            <v>1924.56</v>
          </cell>
        </row>
        <row r="340">
          <cell r="D340">
            <v>33160304400</v>
          </cell>
          <cell r="E340" t="str">
            <v>烧伤后肌腱延长术</v>
          </cell>
          <cell r="F340">
            <v>1353</v>
          </cell>
        </row>
        <row r="340">
          <cell r="H340">
            <v>1829</v>
          </cell>
          <cell r="I340">
            <v>1663</v>
          </cell>
          <cell r="J340">
            <v>1496</v>
          </cell>
          <cell r="K340">
            <v>900</v>
          </cell>
          <cell r="L340">
            <v>1353</v>
          </cell>
          <cell r="M340">
            <v>1217.7</v>
          </cell>
          <cell r="N340">
            <v>1095.93</v>
          </cell>
          <cell r="O340">
            <v>986.337</v>
          </cell>
          <cell r="P340">
            <v>1353</v>
          </cell>
          <cell r="Q340">
            <v>1217.7</v>
          </cell>
          <cell r="R340">
            <v>1095.93</v>
          </cell>
          <cell r="S340">
            <v>986.337</v>
          </cell>
        </row>
        <row r="341">
          <cell r="D341">
            <v>33160400300</v>
          </cell>
          <cell r="E341" t="str">
            <v>隆颞术</v>
          </cell>
          <cell r="F341">
            <v>1353</v>
          </cell>
        </row>
        <row r="341">
          <cell r="H341">
            <v>1375</v>
          </cell>
          <cell r="I341">
            <v>1250</v>
          </cell>
          <cell r="J341">
            <v>1125</v>
          </cell>
          <cell r="K341">
            <v>900</v>
          </cell>
          <cell r="L341">
            <v>1353</v>
          </cell>
          <cell r="M341">
            <v>1217.7</v>
          </cell>
          <cell r="N341">
            <v>1095.93</v>
          </cell>
          <cell r="O341">
            <v>986.337</v>
          </cell>
          <cell r="P341">
            <v>1353</v>
          </cell>
          <cell r="Q341">
            <v>1217.7</v>
          </cell>
          <cell r="R341">
            <v>1095.93</v>
          </cell>
          <cell r="S341">
            <v>986.337</v>
          </cell>
        </row>
        <row r="342">
          <cell r="D342">
            <v>33160400400</v>
          </cell>
          <cell r="E342" t="str">
            <v>隆额术</v>
          </cell>
          <cell r="F342">
            <v>1353</v>
          </cell>
        </row>
        <row r="342">
          <cell r="H342">
            <v>1375</v>
          </cell>
          <cell r="I342">
            <v>1250</v>
          </cell>
          <cell r="J342">
            <v>1125</v>
          </cell>
          <cell r="K342">
            <v>900</v>
          </cell>
          <cell r="L342">
            <v>1353</v>
          </cell>
          <cell r="M342">
            <v>1217.7</v>
          </cell>
          <cell r="N342">
            <v>1095.93</v>
          </cell>
          <cell r="O342">
            <v>986.337</v>
          </cell>
          <cell r="P342">
            <v>1353</v>
          </cell>
          <cell r="Q342">
            <v>1217.7</v>
          </cell>
          <cell r="R342">
            <v>1095.93</v>
          </cell>
          <cell r="S342">
            <v>986.337</v>
          </cell>
        </row>
        <row r="343">
          <cell r="D343">
            <v>33160400800</v>
          </cell>
          <cell r="E343" t="str">
            <v>隆颏术</v>
          </cell>
          <cell r="F343">
            <v>1353</v>
          </cell>
        </row>
        <row r="343">
          <cell r="H343">
            <v>1430</v>
          </cell>
          <cell r="I343">
            <v>1300</v>
          </cell>
          <cell r="J343">
            <v>1170</v>
          </cell>
          <cell r="K343">
            <v>900</v>
          </cell>
          <cell r="L343">
            <v>1353</v>
          </cell>
          <cell r="M343">
            <v>1217.7</v>
          </cell>
          <cell r="N343">
            <v>1095.93</v>
          </cell>
          <cell r="O343">
            <v>986.337</v>
          </cell>
          <cell r="P343">
            <v>1353</v>
          </cell>
          <cell r="Q343">
            <v>1217.7</v>
          </cell>
          <cell r="R343">
            <v>1095.93</v>
          </cell>
          <cell r="S343">
            <v>986.337</v>
          </cell>
        </row>
        <row r="344">
          <cell r="D344">
            <v>34020001900</v>
          </cell>
          <cell r="E344" t="str">
            <v>人体残伤测定</v>
          </cell>
          <cell r="F344">
            <v>33</v>
          </cell>
        </row>
        <row r="344">
          <cell r="H344">
            <v>43</v>
          </cell>
          <cell r="I344">
            <v>43</v>
          </cell>
          <cell r="J344">
            <v>43</v>
          </cell>
          <cell r="K344">
            <v>30</v>
          </cell>
          <cell r="L344">
            <v>33</v>
          </cell>
          <cell r="M344">
            <v>33</v>
          </cell>
          <cell r="N344">
            <v>33</v>
          </cell>
          <cell r="O344">
            <v>29.7</v>
          </cell>
          <cell r="P344">
            <v>33</v>
          </cell>
          <cell r="Q344">
            <v>33</v>
          </cell>
          <cell r="R344">
            <v>33</v>
          </cell>
          <cell r="S344">
            <v>29.7</v>
          </cell>
        </row>
        <row r="345">
          <cell r="D345">
            <v>33080302800</v>
          </cell>
          <cell r="E345" t="str">
            <v>连续动静脉转流术</v>
          </cell>
          <cell r="F345">
            <v>209</v>
          </cell>
        </row>
        <row r="345">
          <cell r="H345">
            <v>210</v>
          </cell>
          <cell r="I345">
            <v>190</v>
          </cell>
          <cell r="J345">
            <v>175</v>
          </cell>
          <cell r="K345">
            <v>140</v>
          </cell>
          <cell r="L345">
            <v>209</v>
          </cell>
          <cell r="M345">
            <v>188.1</v>
          </cell>
          <cell r="N345">
            <v>169.29</v>
          </cell>
          <cell r="O345">
            <v>152.361</v>
          </cell>
          <cell r="P345">
            <v>209</v>
          </cell>
          <cell r="Q345">
            <v>188.1</v>
          </cell>
          <cell r="R345">
            <v>169.29</v>
          </cell>
          <cell r="S345">
            <v>152.361</v>
          </cell>
        </row>
        <row r="346">
          <cell r="D346">
            <v>33160302000</v>
          </cell>
          <cell r="E346" t="str">
            <v>焦痂开窗植皮术</v>
          </cell>
          <cell r="F346">
            <v>209</v>
          </cell>
        </row>
        <row r="346">
          <cell r="H346">
            <v>210</v>
          </cell>
          <cell r="I346">
            <v>185</v>
          </cell>
          <cell r="J346">
            <v>175</v>
          </cell>
          <cell r="K346">
            <v>140</v>
          </cell>
          <cell r="L346">
            <v>209</v>
          </cell>
          <cell r="M346">
            <v>188.1</v>
          </cell>
          <cell r="N346">
            <v>169.29</v>
          </cell>
          <cell r="O346">
            <v>152.361</v>
          </cell>
          <cell r="P346">
            <v>209</v>
          </cell>
          <cell r="Q346">
            <v>188.1</v>
          </cell>
          <cell r="R346">
            <v>169.29</v>
          </cell>
          <cell r="S346">
            <v>152.361</v>
          </cell>
        </row>
        <row r="347">
          <cell r="D347">
            <v>33060602400</v>
          </cell>
          <cell r="E347" t="str">
            <v>牙槽突裂植骨成形术</v>
          </cell>
          <cell r="F347">
            <v>1334</v>
          </cell>
        </row>
        <row r="347">
          <cell r="H347">
            <v>1335</v>
          </cell>
          <cell r="I347">
            <v>1205</v>
          </cell>
          <cell r="J347">
            <v>1090</v>
          </cell>
          <cell r="K347">
            <v>950</v>
          </cell>
          <cell r="L347">
            <v>1334</v>
          </cell>
          <cell r="M347">
            <v>1200.6</v>
          </cell>
          <cell r="N347">
            <v>1080.54</v>
          </cell>
          <cell r="O347">
            <v>972.486</v>
          </cell>
          <cell r="P347">
            <v>1334</v>
          </cell>
          <cell r="Q347">
            <v>1200.6</v>
          </cell>
          <cell r="R347">
            <v>1080.54</v>
          </cell>
          <cell r="S347">
            <v>972.486</v>
          </cell>
        </row>
        <row r="348">
          <cell r="D348">
            <v>43000000400</v>
          </cell>
          <cell r="E348" t="str">
            <v>馋针</v>
          </cell>
          <cell r="F348">
            <v>11</v>
          </cell>
        </row>
        <row r="348">
          <cell r="H348">
            <v>14</v>
          </cell>
          <cell r="I348">
            <v>14</v>
          </cell>
          <cell r="J348">
            <v>14</v>
          </cell>
          <cell r="K348">
            <v>8</v>
          </cell>
          <cell r="L348">
            <v>11</v>
          </cell>
          <cell r="M348">
            <v>11</v>
          </cell>
          <cell r="N348">
            <v>11</v>
          </cell>
          <cell r="O348">
            <v>9.9</v>
          </cell>
          <cell r="P348">
            <v>11</v>
          </cell>
          <cell r="Q348">
            <v>11</v>
          </cell>
          <cell r="R348">
            <v>11</v>
          </cell>
          <cell r="S348">
            <v>9.9</v>
          </cell>
        </row>
        <row r="349">
          <cell r="D349">
            <v>31120105301</v>
          </cell>
          <cell r="E349" t="str">
            <v>吸刮术</v>
          </cell>
          <cell r="F349">
            <v>115</v>
          </cell>
        </row>
        <row r="349">
          <cell r="H349">
            <v>117</v>
          </cell>
          <cell r="I349">
            <v>117</v>
          </cell>
          <cell r="J349">
            <v>117</v>
          </cell>
          <cell r="K349">
            <v>90</v>
          </cell>
          <cell r="L349">
            <v>115</v>
          </cell>
          <cell r="M349">
            <v>115</v>
          </cell>
          <cell r="N349">
            <v>115</v>
          </cell>
          <cell r="O349">
            <v>103.5</v>
          </cell>
          <cell r="P349">
            <v>115</v>
          </cell>
          <cell r="Q349">
            <v>115</v>
          </cell>
          <cell r="R349">
            <v>115</v>
          </cell>
          <cell r="S349">
            <v>103.5</v>
          </cell>
        </row>
        <row r="350">
          <cell r="D350">
            <v>33130302201</v>
          </cell>
          <cell r="E350" t="str">
            <v>子宫骶韧带切断术</v>
          </cell>
          <cell r="F350">
            <v>344</v>
          </cell>
        </row>
        <row r="350">
          <cell r="H350">
            <v>350</v>
          </cell>
          <cell r="I350">
            <v>310</v>
          </cell>
          <cell r="J350">
            <v>285</v>
          </cell>
          <cell r="K350">
            <v>230</v>
          </cell>
          <cell r="L350">
            <v>344</v>
          </cell>
          <cell r="M350">
            <v>309.6</v>
          </cell>
          <cell r="N350">
            <v>278.64</v>
          </cell>
          <cell r="O350">
            <v>250.776</v>
          </cell>
          <cell r="P350">
            <v>344</v>
          </cell>
          <cell r="Q350">
            <v>309.6</v>
          </cell>
          <cell r="R350">
            <v>278.64</v>
          </cell>
          <cell r="S350">
            <v>250.776</v>
          </cell>
        </row>
        <row r="351">
          <cell r="D351">
            <v>33060401800</v>
          </cell>
          <cell r="E351" t="str">
            <v>阻生智齿龈瓣整形术</v>
          </cell>
          <cell r="F351">
            <v>69</v>
          </cell>
        </row>
        <row r="351">
          <cell r="H351">
            <v>70</v>
          </cell>
          <cell r="I351">
            <v>60</v>
          </cell>
          <cell r="J351">
            <v>60</v>
          </cell>
          <cell r="K351">
            <v>50</v>
          </cell>
          <cell r="L351">
            <v>69</v>
          </cell>
          <cell r="M351">
            <v>62.1</v>
          </cell>
          <cell r="N351">
            <v>55.89</v>
          </cell>
          <cell r="O351">
            <v>50.301</v>
          </cell>
          <cell r="P351">
            <v>69</v>
          </cell>
          <cell r="Q351">
            <v>62.1</v>
          </cell>
          <cell r="R351">
            <v>55.89</v>
          </cell>
          <cell r="S351">
            <v>50.301</v>
          </cell>
        </row>
        <row r="352">
          <cell r="D352">
            <v>31030009301</v>
          </cell>
          <cell r="E352" t="str">
            <v>眼部脓肿切开引流术（双眼）</v>
          </cell>
          <cell r="F352">
            <v>91</v>
          </cell>
        </row>
        <row r="352">
          <cell r="H352">
            <v>92</v>
          </cell>
          <cell r="I352">
            <v>92</v>
          </cell>
          <cell r="J352">
            <v>92</v>
          </cell>
          <cell r="K352">
            <v>70</v>
          </cell>
          <cell r="L352">
            <v>91</v>
          </cell>
          <cell r="M352">
            <v>91</v>
          </cell>
          <cell r="N352">
            <v>91</v>
          </cell>
          <cell r="O352">
            <v>81.9</v>
          </cell>
          <cell r="P352">
            <v>91</v>
          </cell>
          <cell r="Q352">
            <v>91</v>
          </cell>
          <cell r="R352">
            <v>91</v>
          </cell>
          <cell r="S352">
            <v>81.9</v>
          </cell>
        </row>
        <row r="353">
          <cell r="D353">
            <v>33060600101</v>
          </cell>
          <cell r="E353" t="str">
            <v>颊系带成形术</v>
          </cell>
          <cell r="F353">
            <v>104</v>
          </cell>
        </row>
        <row r="353">
          <cell r="H353">
            <v>105</v>
          </cell>
          <cell r="I353">
            <v>92</v>
          </cell>
          <cell r="J353">
            <v>80</v>
          </cell>
          <cell r="K353">
            <v>70</v>
          </cell>
          <cell r="L353">
            <v>104</v>
          </cell>
          <cell r="M353">
            <v>93.6</v>
          </cell>
          <cell r="N353">
            <v>84.24</v>
          </cell>
          <cell r="O353">
            <v>75.816</v>
          </cell>
          <cell r="P353">
            <v>104</v>
          </cell>
          <cell r="Q353">
            <v>93.6</v>
          </cell>
          <cell r="R353">
            <v>84.24</v>
          </cell>
          <cell r="S353">
            <v>75.816</v>
          </cell>
        </row>
        <row r="354">
          <cell r="D354">
            <v>33020100500</v>
          </cell>
          <cell r="E354" t="str">
            <v>脑脓肿穿刺引流术</v>
          </cell>
          <cell r="F354">
            <v>947</v>
          </cell>
        </row>
        <row r="354">
          <cell r="H354">
            <v>960</v>
          </cell>
          <cell r="I354">
            <v>875</v>
          </cell>
          <cell r="J354">
            <v>785</v>
          </cell>
          <cell r="K354">
            <v>630</v>
          </cell>
          <cell r="L354">
            <v>947</v>
          </cell>
          <cell r="M354">
            <v>852.3</v>
          </cell>
          <cell r="N354">
            <v>767.07</v>
          </cell>
          <cell r="O354">
            <v>690.363</v>
          </cell>
          <cell r="P354">
            <v>947</v>
          </cell>
          <cell r="Q354">
            <v>852.3</v>
          </cell>
          <cell r="R354">
            <v>767.07</v>
          </cell>
          <cell r="S354">
            <v>690.363</v>
          </cell>
        </row>
        <row r="355">
          <cell r="D355">
            <v>31120102100</v>
          </cell>
          <cell r="E355" t="str">
            <v>腹腔穿刺插管盆腔滴注术</v>
          </cell>
          <cell r="F355">
            <v>115</v>
          </cell>
        </row>
        <row r="355">
          <cell r="H355">
            <v>117</v>
          </cell>
          <cell r="I355">
            <v>117</v>
          </cell>
          <cell r="J355">
            <v>117</v>
          </cell>
          <cell r="K355">
            <v>90</v>
          </cell>
          <cell r="L355">
            <v>115</v>
          </cell>
          <cell r="M355">
            <v>115</v>
          </cell>
          <cell r="N355">
            <v>115</v>
          </cell>
          <cell r="O355">
            <v>103.5</v>
          </cell>
          <cell r="P355">
            <v>115</v>
          </cell>
          <cell r="Q355">
            <v>115</v>
          </cell>
          <cell r="R355">
            <v>115</v>
          </cell>
          <cell r="S355">
            <v>103.5</v>
          </cell>
        </row>
        <row r="356">
          <cell r="D356">
            <v>33110402000</v>
          </cell>
          <cell r="E356" t="str">
            <v>尿道粘膜脱垂切除术</v>
          </cell>
          <cell r="F356">
            <v>615</v>
          </cell>
        </row>
        <row r="356">
          <cell r="H356">
            <v>625</v>
          </cell>
          <cell r="I356">
            <v>560</v>
          </cell>
          <cell r="J356">
            <v>510</v>
          </cell>
          <cell r="K356">
            <v>410</v>
          </cell>
          <cell r="L356">
            <v>615</v>
          </cell>
          <cell r="M356">
            <v>553.5</v>
          </cell>
          <cell r="N356">
            <v>498.15</v>
          </cell>
          <cell r="O356">
            <v>448.335</v>
          </cell>
          <cell r="P356">
            <v>615</v>
          </cell>
          <cell r="Q356">
            <v>553.5</v>
          </cell>
          <cell r="R356">
            <v>498.15</v>
          </cell>
          <cell r="S356">
            <v>448.335</v>
          </cell>
        </row>
        <row r="357">
          <cell r="D357">
            <v>33050100700</v>
          </cell>
          <cell r="E357" t="str">
            <v>耳腮裂瘘管切除术</v>
          </cell>
          <cell r="F357">
            <v>566</v>
          </cell>
        </row>
        <row r="357">
          <cell r="H357">
            <v>575</v>
          </cell>
          <cell r="I357">
            <v>525</v>
          </cell>
          <cell r="J357">
            <v>475</v>
          </cell>
          <cell r="K357">
            <v>380</v>
          </cell>
          <cell r="L357">
            <v>566</v>
          </cell>
          <cell r="M357">
            <v>509.4</v>
          </cell>
          <cell r="N357">
            <v>458.46</v>
          </cell>
          <cell r="O357">
            <v>412.614</v>
          </cell>
          <cell r="P357">
            <v>566</v>
          </cell>
          <cell r="Q357">
            <v>509.4</v>
          </cell>
          <cell r="R357">
            <v>458.46</v>
          </cell>
          <cell r="S357">
            <v>412.614</v>
          </cell>
        </row>
        <row r="358">
          <cell r="D358">
            <v>33100100100</v>
          </cell>
          <cell r="E358" t="str">
            <v>颈侧切开食道异物取出术</v>
          </cell>
          <cell r="F358">
            <v>861</v>
          </cell>
        </row>
        <row r="358">
          <cell r="H358">
            <v>875</v>
          </cell>
          <cell r="I358">
            <v>800</v>
          </cell>
          <cell r="J358">
            <v>725</v>
          </cell>
          <cell r="K358">
            <v>580</v>
          </cell>
          <cell r="L358">
            <v>861</v>
          </cell>
          <cell r="M358">
            <v>774.9</v>
          </cell>
          <cell r="N358">
            <v>697.41</v>
          </cell>
          <cell r="O358">
            <v>627.669</v>
          </cell>
          <cell r="P358">
            <v>861</v>
          </cell>
          <cell r="Q358">
            <v>774.9</v>
          </cell>
          <cell r="R358">
            <v>697.41</v>
          </cell>
          <cell r="S358">
            <v>627.669</v>
          </cell>
        </row>
        <row r="359">
          <cell r="D359">
            <v>33100401700</v>
          </cell>
          <cell r="E359" t="str">
            <v>耻骨直肠肌松解术</v>
          </cell>
          <cell r="F359">
            <v>1046</v>
          </cell>
        </row>
        <row r="359">
          <cell r="H359">
            <v>1060</v>
          </cell>
          <cell r="I359">
            <v>960</v>
          </cell>
          <cell r="J359">
            <v>860</v>
          </cell>
          <cell r="K359">
            <v>690</v>
          </cell>
          <cell r="L359">
            <v>1046</v>
          </cell>
          <cell r="M359">
            <v>941.4</v>
          </cell>
          <cell r="N359">
            <v>847.26</v>
          </cell>
          <cell r="O359">
            <v>762.534</v>
          </cell>
          <cell r="P359">
            <v>1046</v>
          </cell>
          <cell r="Q359">
            <v>941.4</v>
          </cell>
          <cell r="R359">
            <v>847.26</v>
          </cell>
          <cell r="S359">
            <v>762.534</v>
          </cell>
        </row>
        <row r="360">
          <cell r="D360">
            <v>33040401001</v>
          </cell>
          <cell r="E360" t="str">
            <v>角膜移植+干细胞移植加收</v>
          </cell>
          <cell r="F360">
            <v>405</v>
          </cell>
        </row>
        <row r="360">
          <cell r="H360">
            <v>420</v>
          </cell>
          <cell r="I360">
            <v>420</v>
          </cell>
          <cell r="J360">
            <v>420</v>
          </cell>
          <cell r="K360">
            <v>300</v>
          </cell>
          <cell r="L360">
            <v>405</v>
          </cell>
          <cell r="M360">
            <v>405</v>
          </cell>
          <cell r="N360">
            <v>405</v>
          </cell>
          <cell r="O360">
            <v>364.5</v>
          </cell>
          <cell r="P360">
            <v>405</v>
          </cell>
          <cell r="Q360">
            <v>405</v>
          </cell>
          <cell r="R360">
            <v>405</v>
          </cell>
          <cell r="S360">
            <v>364.5</v>
          </cell>
        </row>
        <row r="361">
          <cell r="D361">
            <v>33100401900</v>
          </cell>
          <cell r="E361" t="str">
            <v>肛管缺损修补术</v>
          </cell>
          <cell r="F361">
            <v>1070</v>
          </cell>
        </row>
        <row r="361">
          <cell r="H361">
            <v>1085</v>
          </cell>
          <cell r="I361">
            <v>985</v>
          </cell>
          <cell r="J361">
            <v>885</v>
          </cell>
          <cell r="K361">
            <v>710</v>
          </cell>
          <cell r="L361">
            <v>1070</v>
          </cell>
          <cell r="M361">
            <v>963</v>
          </cell>
          <cell r="N361">
            <v>866.7</v>
          </cell>
          <cell r="O361">
            <v>780.03</v>
          </cell>
          <cell r="P361">
            <v>1070</v>
          </cell>
          <cell r="Q361">
            <v>963</v>
          </cell>
          <cell r="R361">
            <v>866.7</v>
          </cell>
          <cell r="S361">
            <v>780.03</v>
          </cell>
        </row>
        <row r="362">
          <cell r="D362">
            <v>33110401700</v>
          </cell>
          <cell r="E362" t="str">
            <v>尿道会阴造口术</v>
          </cell>
          <cell r="F362">
            <v>1082</v>
          </cell>
        </row>
        <row r="362">
          <cell r="H362">
            <v>1100</v>
          </cell>
          <cell r="I362">
            <v>1000</v>
          </cell>
          <cell r="J362">
            <v>900</v>
          </cell>
          <cell r="K362">
            <v>720</v>
          </cell>
          <cell r="L362">
            <v>1082</v>
          </cell>
          <cell r="M362">
            <v>973.8</v>
          </cell>
          <cell r="N362">
            <v>876.42</v>
          </cell>
          <cell r="O362">
            <v>788.778</v>
          </cell>
          <cell r="P362">
            <v>1082</v>
          </cell>
          <cell r="Q362">
            <v>973.8</v>
          </cell>
          <cell r="R362">
            <v>876.42</v>
          </cell>
          <cell r="S362">
            <v>788.778</v>
          </cell>
        </row>
        <row r="363">
          <cell r="D363">
            <v>33160200709</v>
          </cell>
          <cell r="E363" t="str">
            <v>淋巴管瘤切除术(小)</v>
          </cell>
          <cell r="F363">
            <v>541</v>
          </cell>
        </row>
        <row r="363">
          <cell r="H363">
            <v>550</v>
          </cell>
          <cell r="I363">
            <v>500</v>
          </cell>
          <cell r="J363">
            <v>450</v>
          </cell>
          <cell r="K363">
            <v>360</v>
          </cell>
          <cell r="L363">
            <v>541</v>
          </cell>
          <cell r="M363">
            <v>486.9</v>
          </cell>
          <cell r="N363">
            <v>438.21</v>
          </cell>
          <cell r="O363">
            <v>394.389</v>
          </cell>
          <cell r="P363">
            <v>541</v>
          </cell>
          <cell r="Q363">
            <v>486.9</v>
          </cell>
          <cell r="R363">
            <v>438.21</v>
          </cell>
          <cell r="S363">
            <v>394.389</v>
          </cell>
        </row>
        <row r="364">
          <cell r="D364">
            <v>31120104700</v>
          </cell>
          <cell r="E364" t="str">
            <v>输卵管绝育术</v>
          </cell>
          <cell r="F364">
            <v>115</v>
          </cell>
        </row>
        <row r="364">
          <cell r="H364">
            <v>117</v>
          </cell>
          <cell r="I364">
            <v>117</v>
          </cell>
          <cell r="J364">
            <v>117</v>
          </cell>
          <cell r="K364">
            <v>90</v>
          </cell>
          <cell r="L364">
            <v>115</v>
          </cell>
          <cell r="M364">
            <v>115</v>
          </cell>
          <cell r="N364">
            <v>115</v>
          </cell>
          <cell r="O364">
            <v>103.5</v>
          </cell>
          <cell r="P364">
            <v>115</v>
          </cell>
          <cell r="Q364">
            <v>115</v>
          </cell>
          <cell r="R364">
            <v>115</v>
          </cell>
          <cell r="S364">
            <v>103.5</v>
          </cell>
        </row>
        <row r="365">
          <cell r="D365">
            <v>33060403200</v>
          </cell>
          <cell r="E365" t="str">
            <v>显微根管外科手术</v>
          </cell>
          <cell r="F365">
            <v>253</v>
          </cell>
        </row>
        <row r="365">
          <cell r="H365">
            <v>255</v>
          </cell>
          <cell r="I365">
            <v>230</v>
          </cell>
          <cell r="J365">
            <v>205</v>
          </cell>
          <cell r="K365">
            <v>180</v>
          </cell>
          <cell r="L365">
            <v>253</v>
          </cell>
          <cell r="M365">
            <v>227.7</v>
          </cell>
          <cell r="N365">
            <v>204.93</v>
          </cell>
          <cell r="O365">
            <v>184.437</v>
          </cell>
          <cell r="P365">
            <v>253</v>
          </cell>
          <cell r="Q365">
            <v>227.7</v>
          </cell>
          <cell r="R365">
            <v>204.93</v>
          </cell>
          <cell r="S365">
            <v>184.437</v>
          </cell>
        </row>
        <row r="366">
          <cell r="D366">
            <v>33160400500</v>
          </cell>
          <cell r="E366" t="str">
            <v>小口畸形矫正术</v>
          </cell>
          <cell r="F366">
            <v>812</v>
          </cell>
        </row>
        <row r="366">
          <cell r="H366">
            <v>825</v>
          </cell>
          <cell r="I366">
            <v>750</v>
          </cell>
          <cell r="J366">
            <v>675</v>
          </cell>
          <cell r="K366">
            <v>540</v>
          </cell>
          <cell r="L366">
            <v>812</v>
          </cell>
          <cell r="M366">
            <v>730.8</v>
          </cell>
          <cell r="N366">
            <v>657.72</v>
          </cell>
          <cell r="O366">
            <v>591.948</v>
          </cell>
          <cell r="P366">
            <v>812</v>
          </cell>
          <cell r="Q366">
            <v>730.8</v>
          </cell>
          <cell r="R366">
            <v>657.72</v>
          </cell>
          <cell r="S366">
            <v>591.948</v>
          </cell>
        </row>
        <row r="367">
          <cell r="D367">
            <v>33100400600</v>
          </cell>
          <cell r="E367" t="str">
            <v>直肠前壁切除缝合术</v>
          </cell>
          <cell r="F367">
            <v>812</v>
          </cell>
        </row>
        <row r="367">
          <cell r="H367">
            <v>825</v>
          </cell>
          <cell r="I367">
            <v>750</v>
          </cell>
          <cell r="J367">
            <v>675</v>
          </cell>
          <cell r="K367">
            <v>540</v>
          </cell>
          <cell r="L367">
            <v>812</v>
          </cell>
          <cell r="M367">
            <v>730.8</v>
          </cell>
          <cell r="N367">
            <v>657.72</v>
          </cell>
          <cell r="O367">
            <v>591.948</v>
          </cell>
          <cell r="P367">
            <v>812</v>
          </cell>
          <cell r="Q367">
            <v>730.8</v>
          </cell>
          <cell r="R367">
            <v>657.72</v>
          </cell>
          <cell r="S367">
            <v>591.948</v>
          </cell>
        </row>
        <row r="368">
          <cell r="D368">
            <v>33152201200</v>
          </cell>
          <cell r="E368" t="str">
            <v>臀大肌挛缩切除术</v>
          </cell>
          <cell r="F368">
            <v>996</v>
          </cell>
        </row>
        <row r="368">
          <cell r="H368">
            <v>1010</v>
          </cell>
          <cell r="I368">
            <v>925</v>
          </cell>
          <cell r="J368">
            <v>835</v>
          </cell>
          <cell r="K368">
            <v>670</v>
          </cell>
          <cell r="L368">
            <v>996</v>
          </cell>
          <cell r="M368">
            <v>896.4</v>
          </cell>
          <cell r="N368">
            <v>806.76</v>
          </cell>
          <cell r="O368">
            <v>726.084</v>
          </cell>
          <cell r="P368">
            <v>996</v>
          </cell>
          <cell r="Q368">
            <v>896.4</v>
          </cell>
          <cell r="R368">
            <v>806.76</v>
          </cell>
          <cell r="S368">
            <v>726.084</v>
          </cell>
        </row>
        <row r="369">
          <cell r="D369">
            <v>33060401400</v>
          </cell>
          <cell r="E369" t="str">
            <v>口腔上颌窦瘘修补术</v>
          </cell>
          <cell r="F369">
            <v>380</v>
          </cell>
        </row>
        <row r="369">
          <cell r="H369">
            <v>410</v>
          </cell>
          <cell r="I369">
            <v>375</v>
          </cell>
          <cell r="J369">
            <v>335</v>
          </cell>
          <cell r="K369">
            <v>270</v>
          </cell>
          <cell r="L369">
            <v>380</v>
          </cell>
          <cell r="M369">
            <v>342</v>
          </cell>
          <cell r="N369">
            <v>307.8</v>
          </cell>
          <cell r="O369">
            <v>277.02</v>
          </cell>
          <cell r="P369">
            <v>380</v>
          </cell>
          <cell r="Q369">
            <v>342</v>
          </cell>
          <cell r="R369">
            <v>307.8</v>
          </cell>
          <cell r="S369">
            <v>277.02</v>
          </cell>
        </row>
        <row r="370">
          <cell r="D370">
            <v>33151201600</v>
          </cell>
          <cell r="E370" t="str">
            <v>第二跖骨头修整成形术</v>
          </cell>
          <cell r="F370">
            <v>1169</v>
          </cell>
        </row>
        <row r="370">
          <cell r="H370">
            <v>1185</v>
          </cell>
          <cell r="I370">
            <v>1075</v>
          </cell>
          <cell r="J370">
            <v>960</v>
          </cell>
          <cell r="K370">
            <v>770</v>
          </cell>
          <cell r="L370">
            <v>1169</v>
          </cell>
          <cell r="M370">
            <v>1052.1</v>
          </cell>
          <cell r="N370">
            <v>946.89</v>
          </cell>
          <cell r="O370">
            <v>852.201</v>
          </cell>
          <cell r="P370">
            <v>1169</v>
          </cell>
          <cell r="Q370">
            <v>1052.1</v>
          </cell>
          <cell r="R370">
            <v>946.89</v>
          </cell>
          <cell r="S370">
            <v>852.201</v>
          </cell>
        </row>
        <row r="371">
          <cell r="D371">
            <v>33060101600</v>
          </cell>
          <cell r="E371" t="str">
            <v>鼻中隔穿孔修补术</v>
          </cell>
          <cell r="F371">
            <v>812</v>
          </cell>
        </row>
        <row r="371">
          <cell r="H371">
            <v>825</v>
          </cell>
          <cell r="I371">
            <v>750</v>
          </cell>
          <cell r="J371">
            <v>675</v>
          </cell>
          <cell r="K371">
            <v>540</v>
          </cell>
          <cell r="L371">
            <v>812</v>
          </cell>
          <cell r="M371">
            <v>730.8</v>
          </cell>
          <cell r="N371">
            <v>657.72</v>
          </cell>
          <cell r="O371">
            <v>591.948</v>
          </cell>
          <cell r="P371">
            <v>812</v>
          </cell>
          <cell r="Q371">
            <v>730.8</v>
          </cell>
          <cell r="R371">
            <v>657.72</v>
          </cell>
          <cell r="S371">
            <v>591.948</v>
          </cell>
        </row>
        <row r="372">
          <cell r="D372">
            <v>33060404000</v>
          </cell>
          <cell r="E372" t="str">
            <v>引导性牙周组织再生术</v>
          </cell>
          <cell r="F372">
            <v>253</v>
          </cell>
        </row>
        <row r="372">
          <cell r="H372">
            <v>255</v>
          </cell>
          <cell r="I372">
            <v>230</v>
          </cell>
          <cell r="J372">
            <v>205</v>
          </cell>
          <cell r="K372">
            <v>180</v>
          </cell>
          <cell r="L372">
            <v>253</v>
          </cell>
          <cell r="M372">
            <v>227.7</v>
          </cell>
          <cell r="N372">
            <v>204.93</v>
          </cell>
          <cell r="O372">
            <v>184.437</v>
          </cell>
          <cell r="P372">
            <v>253</v>
          </cell>
          <cell r="Q372">
            <v>227.7</v>
          </cell>
          <cell r="R372">
            <v>204.93</v>
          </cell>
          <cell r="S372">
            <v>184.437</v>
          </cell>
        </row>
        <row r="373">
          <cell r="D373">
            <v>33040600300</v>
          </cell>
          <cell r="E373" t="str">
            <v>白内障囊内摘除术</v>
          </cell>
          <cell r="F373">
            <v>886</v>
          </cell>
        </row>
        <row r="373">
          <cell r="H373">
            <v>900</v>
          </cell>
          <cell r="I373">
            <v>810</v>
          </cell>
          <cell r="J373">
            <v>735</v>
          </cell>
          <cell r="K373">
            <v>590</v>
          </cell>
          <cell r="L373">
            <v>886</v>
          </cell>
          <cell r="M373">
            <v>797.4</v>
          </cell>
          <cell r="N373">
            <v>717.66</v>
          </cell>
          <cell r="O373">
            <v>645.894</v>
          </cell>
          <cell r="P373">
            <v>886</v>
          </cell>
          <cell r="Q373">
            <v>797.4</v>
          </cell>
          <cell r="R373">
            <v>717.66</v>
          </cell>
          <cell r="S373">
            <v>645.894</v>
          </cell>
        </row>
        <row r="374">
          <cell r="D374">
            <v>33160200605</v>
          </cell>
          <cell r="E374" t="str">
            <v>淋巴血管瘤切除术(中)</v>
          </cell>
          <cell r="F374">
            <v>812</v>
          </cell>
        </row>
        <row r="374">
          <cell r="H374">
            <v>825</v>
          </cell>
          <cell r="I374">
            <v>750</v>
          </cell>
          <cell r="J374">
            <v>675</v>
          </cell>
          <cell r="K374">
            <v>540</v>
          </cell>
          <cell r="L374">
            <v>812</v>
          </cell>
          <cell r="M374">
            <v>730.8</v>
          </cell>
          <cell r="N374">
            <v>657.72</v>
          </cell>
          <cell r="O374">
            <v>591.948</v>
          </cell>
          <cell r="P374">
            <v>812</v>
          </cell>
          <cell r="Q374">
            <v>730.8</v>
          </cell>
          <cell r="R374">
            <v>657.72</v>
          </cell>
          <cell r="S374">
            <v>591.948</v>
          </cell>
        </row>
        <row r="375">
          <cell r="D375">
            <v>33160304600</v>
          </cell>
          <cell r="E375" t="str">
            <v>扩张器取出皮瓣移植术</v>
          </cell>
          <cell r="F375">
            <v>1624</v>
          </cell>
        </row>
        <row r="375">
          <cell r="H375">
            <v>1650</v>
          </cell>
          <cell r="I375">
            <v>1500</v>
          </cell>
          <cell r="J375">
            <v>1350</v>
          </cell>
          <cell r="K375">
            <v>1080</v>
          </cell>
          <cell r="L375">
            <v>1624</v>
          </cell>
          <cell r="M375">
            <v>1461.6</v>
          </cell>
          <cell r="N375">
            <v>1315.44</v>
          </cell>
          <cell r="O375">
            <v>1183.896</v>
          </cell>
          <cell r="P375">
            <v>1624</v>
          </cell>
          <cell r="Q375">
            <v>1461.6</v>
          </cell>
          <cell r="R375">
            <v>1315.44</v>
          </cell>
          <cell r="S375">
            <v>1183.896</v>
          </cell>
        </row>
        <row r="376">
          <cell r="D376">
            <v>33070102502</v>
          </cell>
          <cell r="E376" t="str">
            <v>声带肿物切除术激光加收</v>
          </cell>
          <cell r="F376">
            <v>62</v>
          </cell>
        </row>
        <row r="376">
          <cell r="H376">
            <v>65</v>
          </cell>
          <cell r="I376">
            <v>65</v>
          </cell>
          <cell r="J376">
            <v>65</v>
          </cell>
          <cell r="K376">
            <v>50</v>
          </cell>
          <cell r="L376">
            <v>62</v>
          </cell>
          <cell r="M376">
            <v>62</v>
          </cell>
          <cell r="N376">
            <v>62</v>
          </cell>
          <cell r="O376">
            <v>55.8</v>
          </cell>
          <cell r="P376">
            <v>62</v>
          </cell>
          <cell r="Q376">
            <v>62</v>
          </cell>
          <cell r="R376">
            <v>62</v>
          </cell>
          <cell r="S376">
            <v>55.8</v>
          </cell>
        </row>
        <row r="377">
          <cell r="D377">
            <v>31120102501</v>
          </cell>
          <cell r="E377" t="str">
            <v>胎儿心电图两胎及以上加收</v>
          </cell>
          <cell r="F377">
            <v>7.5</v>
          </cell>
        </row>
        <row r="377">
          <cell r="H377">
            <v>9</v>
          </cell>
          <cell r="I377">
            <v>9</v>
          </cell>
          <cell r="J377">
            <v>9</v>
          </cell>
          <cell r="K377">
            <v>7.5</v>
          </cell>
          <cell r="L377">
            <v>7.5</v>
          </cell>
          <cell r="M377">
            <v>7.5</v>
          </cell>
          <cell r="N377">
            <v>7.5</v>
          </cell>
          <cell r="O377">
            <v>6.75</v>
          </cell>
          <cell r="P377">
            <v>7.5</v>
          </cell>
          <cell r="Q377">
            <v>7.5</v>
          </cell>
          <cell r="R377">
            <v>7.5</v>
          </cell>
          <cell r="S377">
            <v>6.75</v>
          </cell>
        </row>
        <row r="378">
          <cell r="D378">
            <v>33160200609</v>
          </cell>
          <cell r="E378" t="str">
            <v>淋巴管瘤切除术(中)</v>
          </cell>
          <cell r="F378">
            <v>812</v>
          </cell>
        </row>
        <row r="378">
          <cell r="H378">
            <v>825</v>
          </cell>
          <cell r="I378">
            <v>750</v>
          </cell>
          <cell r="J378">
            <v>675</v>
          </cell>
          <cell r="K378">
            <v>540</v>
          </cell>
          <cell r="L378">
            <v>812</v>
          </cell>
          <cell r="M378">
            <v>730.8</v>
          </cell>
          <cell r="N378">
            <v>657.72</v>
          </cell>
          <cell r="O378">
            <v>591.948</v>
          </cell>
          <cell r="P378">
            <v>812</v>
          </cell>
          <cell r="Q378">
            <v>730.8</v>
          </cell>
          <cell r="R378">
            <v>657.72</v>
          </cell>
          <cell r="S378">
            <v>591.948</v>
          </cell>
        </row>
        <row r="379">
          <cell r="D379">
            <v>33120200900</v>
          </cell>
          <cell r="E379" t="str">
            <v>睾丸破裂修补术</v>
          </cell>
          <cell r="F379">
            <v>886</v>
          </cell>
        </row>
        <row r="379">
          <cell r="H379">
            <v>900</v>
          </cell>
          <cell r="I379">
            <v>810</v>
          </cell>
          <cell r="J379">
            <v>735</v>
          </cell>
          <cell r="K379">
            <v>590</v>
          </cell>
          <cell r="L379">
            <v>886</v>
          </cell>
          <cell r="M379">
            <v>797.4</v>
          </cell>
          <cell r="N379">
            <v>717.66</v>
          </cell>
          <cell r="O379">
            <v>645.894</v>
          </cell>
          <cell r="P379">
            <v>886</v>
          </cell>
          <cell r="Q379">
            <v>797.4</v>
          </cell>
          <cell r="R379">
            <v>717.66</v>
          </cell>
          <cell r="S379">
            <v>645.894</v>
          </cell>
        </row>
        <row r="380">
          <cell r="D380">
            <v>33040400802</v>
          </cell>
          <cell r="E380" t="str">
            <v>角膜肿物切除+角膜移植术</v>
          </cell>
          <cell r="F380">
            <v>1782</v>
          </cell>
        </row>
        <row r="380">
          <cell r="H380">
            <v>1850</v>
          </cell>
          <cell r="I380">
            <v>1680</v>
          </cell>
          <cell r="J380">
            <v>1510</v>
          </cell>
          <cell r="K380">
            <v>1080</v>
          </cell>
          <cell r="L380">
            <v>1782</v>
          </cell>
          <cell r="M380">
            <v>1603.8</v>
          </cell>
          <cell r="N380">
            <v>1443.42</v>
          </cell>
          <cell r="O380">
            <v>1299.078</v>
          </cell>
          <cell r="P380">
            <v>1782</v>
          </cell>
          <cell r="Q380">
            <v>1603.8</v>
          </cell>
          <cell r="R380">
            <v>1443.42</v>
          </cell>
          <cell r="S380">
            <v>1299.078</v>
          </cell>
        </row>
        <row r="381">
          <cell r="D381">
            <v>31140004700</v>
          </cell>
          <cell r="E381" t="str">
            <v>护架烤灯</v>
          </cell>
          <cell r="F381">
            <v>2.5</v>
          </cell>
        </row>
        <row r="381">
          <cell r="H381">
            <v>2.6</v>
          </cell>
          <cell r="I381">
            <v>2.6</v>
          </cell>
          <cell r="J381">
            <v>2.6</v>
          </cell>
          <cell r="K381">
            <v>2</v>
          </cell>
          <cell r="L381">
            <v>2.5</v>
          </cell>
          <cell r="M381">
            <v>2.5</v>
          </cell>
          <cell r="N381">
            <v>2.5</v>
          </cell>
          <cell r="O381">
            <v>2.25</v>
          </cell>
          <cell r="P381">
            <v>2.5</v>
          </cell>
          <cell r="Q381">
            <v>2.5</v>
          </cell>
          <cell r="R381">
            <v>2.5</v>
          </cell>
          <cell r="S381">
            <v>2.25</v>
          </cell>
        </row>
        <row r="382">
          <cell r="D382">
            <v>33160200708</v>
          </cell>
          <cell r="E382" t="str">
            <v>海绵状血管瘤环扎术(小)</v>
          </cell>
          <cell r="F382">
            <v>541</v>
          </cell>
        </row>
        <row r="382">
          <cell r="H382">
            <v>550</v>
          </cell>
          <cell r="I382">
            <v>500</v>
          </cell>
          <cell r="J382">
            <v>450</v>
          </cell>
          <cell r="K382">
            <v>360</v>
          </cell>
          <cell r="L382">
            <v>541</v>
          </cell>
          <cell r="M382">
            <v>486.9</v>
          </cell>
          <cell r="N382">
            <v>438.21</v>
          </cell>
          <cell r="O382">
            <v>394.389</v>
          </cell>
          <cell r="P382">
            <v>541</v>
          </cell>
          <cell r="Q382">
            <v>486.9</v>
          </cell>
          <cell r="R382">
            <v>438.21</v>
          </cell>
          <cell r="S382">
            <v>394.389</v>
          </cell>
        </row>
        <row r="383">
          <cell r="D383">
            <v>33060503000</v>
          </cell>
          <cell r="E383" t="str">
            <v>颌面部血管瘤瘤腔内注射术</v>
          </cell>
          <cell r="F383">
            <v>76</v>
          </cell>
        </row>
        <row r="383">
          <cell r="H383">
            <v>101</v>
          </cell>
          <cell r="I383">
            <v>92</v>
          </cell>
          <cell r="J383">
            <v>83</v>
          </cell>
          <cell r="K383">
            <v>54</v>
          </cell>
          <cell r="L383">
            <v>76</v>
          </cell>
          <cell r="M383">
            <v>68.4</v>
          </cell>
          <cell r="N383">
            <v>61.56</v>
          </cell>
          <cell r="O383">
            <v>55.404</v>
          </cell>
          <cell r="P383">
            <v>76</v>
          </cell>
          <cell r="Q383">
            <v>68.4</v>
          </cell>
          <cell r="R383">
            <v>61.56</v>
          </cell>
          <cell r="S383">
            <v>55.404</v>
          </cell>
        </row>
        <row r="384">
          <cell r="D384">
            <v>33130400300</v>
          </cell>
          <cell r="E384" t="str">
            <v>阴道扩张术</v>
          </cell>
          <cell r="F384">
            <v>110</v>
          </cell>
        </row>
        <row r="384">
          <cell r="H384">
            <v>135</v>
          </cell>
          <cell r="I384">
            <v>125</v>
          </cell>
          <cell r="J384">
            <v>115</v>
          </cell>
          <cell r="K384">
            <v>90</v>
          </cell>
          <cell r="L384">
            <v>110</v>
          </cell>
          <cell r="M384">
            <v>99</v>
          </cell>
          <cell r="N384">
            <v>89.1</v>
          </cell>
          <cell r="O384">
            <v>80.19</v>
          </cell>
          <cell r="P384">
            <v>110</v>
          </cell>
          <cell r="Q384">
            <v>99</v>
          </cell>
          <cell r="R384">
            <v>89.1</v>
          </cell>
          <cell r="S384">
            <v>80.19</v>
          </cell>
        </row>
        <row r="385">
          <cell r="D385">
            <v>33140000900</v>
          </cell>
          <cell r="E385" t="str">
            <v>内倒转术</v>
          </cell>
          <cell r="F385">
            <v>242</v>
          </cell>
        </row>
        <row r="385">
          <cell r="H385">
            <v>366</v>
          </cell>
          <cell r="I385">
            <v>333</v>
          </cell>
          <cell r="J385">
            <v>299</v>
          </cell>
          <cell r="K385">
            <v>180</v>
          </cell>
          <cell r="L385">
            <v>242</v>
          </cell>
          <cell r="M385">
            <v>217.8</v>
          </cell>
          <cell r="N385">
            <v>196.02</v>
          </cell>
          <cell r="O385">
            <v>176.418</v>
          </cell>
          <cell r="P385">
            <v>242</v>
          </cell>
          <cell r="Q385">
            <v>217.8</v>
          </cell>
          <cell r="R385">
            <v>196.02</v>
          </cell>
          <cell r="S385">
            <v>176.418</v>
          </cell>
        </row>
        <row r="386">
          <cell r="D386">
            <v>33120100200</v>
          </cell>
          <cell r="E386" t="str">
            <v>耻骨上前列腺切除术</v>
          </cell>
          <cell r="F386">
            <v>1697</v>
          </cell>
        </row>
        <row r="386">
          <cell r="H386">
            <v>1795</v>
          </cell>
          <cell r="I386">
            <v>1625</v>
          </cell>
          <cell r="J386">
            <v>1470</v>
          </cell>
          <cell r="K386">
            <v>1130</v>
          </cell>
          <cell r="L386">
            <v>1697</v>
          </cell>
          <cell r="M386">
            <v>1527.3</v>
          </cell>
          <cell r="N386">
            <v>1374.57</v>
          </cell>
          <cell r="O386">
            <v>1237.113</v>
          </cell>
          <cell r="P386">
            <v>1697</v>
          </cell>
          <cell r="Q386">
            <v>1527.3</v>
          </cell>
          <cell r="R386">
            <v>1374.57</v>
          </cell>
          <cell r="S386">
            <v>1237.113</v>
          </cell>
        </row>
        <row r="387">
          <cell r="D387">
            <v>33040501900</v>
          </cell>
          <cell r="E387" t="str">
            <v>青光眼滤过泡分离术</v>
          </cell>
          <cell r="F387">
            <v>677</v>
          </cell>
        </row>
        <row r="387">
          <cell r="H387">
            <v>770</v>
          </cell>
          <cell r="I387">
            <v>700</v>
          </cell>
          <cell r="J387">
            <v>630</v>
          </cell>
          <cell r="K387">
            <v>450</v>
          </cell>
          <cell r="L387">
            <v>677</v>
          </cell>
          <cell r="M387">
            <v>609.3</v>
          </cell>
          <cell r="N387">
            <v>548.37</v>
          </cell>
          <cell r="O387">
            <v>493.533</v>
          </cell>
          <cell r="P387">
            <v>677</v>
          </cell>
          <cell r="Q387">
            <v>609.3</v>
          </cell>
          <cell r="R387">
            <v>548.37</v>
          </cell>
          <cell r="S387">
            <v>493.533</v>
          </cell>
        </row>
        <row r="388">
          <cell r="D388">
            <v>33150600900</v>
          </cell>
          <cell r="E388" t="str">
            <v>髌骨半脱位外侧切开松解术</v>
          </cell>
          <cell r="F388">
            <v>1230</v>
          </cell>
        </row>
        <row r="388">
          <cell r="H388">
            <v>1250</v>
          </cell>
          <cell r="I388">
            <v>1135</v>
          </cell>
          <cell r="J388">
            <v>1025</v>
          </cell>
          <cell r="K388">
            <v>820</v>
          </cell>
          <cell r="L388">
            <v>1230</v>
          </cell>
          <cell r="M388">
            <v>1107</v>
          </cell>
          <cell r="N388">
            <v>996.3</v>
          </cell>
          <cell r="O388">
            <v>896.67</v>
          </cell>
          <cell r="P388">
            <v>1230</v>
          </cell>
          <cell r="Q388">
            <v>1107</v>
          </cell>
          <cell r="R388">
            <v>996.3</v>
          </cell>
          <cell r="S388">
            <v>896.67</v>
          </cell>
        </row>
        <row r="389">
          <cell r="D389">
            <v>33160200705</v>
          </cell>
          <cell r="E389" t="str">
            <v>淋巴血管瘤切除术(小)</v>
          </cell>
          <cell r="F389">
            <v>541</v>
          </cell>
        </row>
        <row r="389">
          <cell r="H389">
            <v>550</v>
          </cell>
          <cell r="I389">
            <v>500</v>
          </cell>
          <cell r="J389">
            <v>450</v>
          </cell>
          <cell r="K389">
            <v>360</v>
          </cell>
          <cell r="L389">
            <v>541</v>
          </cell>
          <cell r="M389">
            <v>486.9</v>
          </cell>
          <cell r="N389">
            <v>438.21</v>
          </cell>
          <cell r="O389">
            <v>394.389</v>
          </cell>
          <cell r="P389">
            <v>541</v>
          </cell>
          <cell r="Q389">
            <v>486.9</v>
          </cell>
          <cell r="R389">
            <v>438.21</v>
          </cell>
          <cell r="S389">
            <v>394.389</v>
          </cell>
        </row>
        <row r="390">
          <cell r="D390">
            <v>33060102001</v>
          </cell>
          <cell r="E390" t="str">
            <v>经鼻侧切口鼻腔鼻窦肿瘤切除</v>
          </cell>
          <cell r="F390">
            <v>1784</v>
          </cell>
        </row>
        <row r="390">
          <cell r="H390">
            <v>1885</v>
          </cell>
          <cell r="I390">
            <v>1715</v>
          </cell>
          <cell r="J390">
            <v>1545</v>
          </cell>
          <cell r="K390">
            <v>1190</v>
          </cell>
          <cell r="L390">
            <v>1784</v>
          </cell>
          <cell r="M390">
            <v>1605.6</v>
          </cell>
          <cell r="N390">
            <v>1445.04</v>
          </cell>
          <cell r="O390">
            <v>1300.536</v>
          </cell>
          <cell r="P390">
            <v>1784</v>
          </cell>
          <cell r="Q390">
            <v>1605.6</v>
          </cell>
          <cell r="R390">
            <v>1445.04</v>
          </cell>
          <cell r="S390">
            <v>1300.536</v>
          </cell>
        </row>
        <row r="391">
          <cell r="D391">
            <v>33060403500</v>
          </cell>
          <cell r="E391" t="str">
            <v>龈瘤切除术</v>
          </cell>
          <cell r="F391">
            <v>219</v>
          </cell>
        </row>
        <row r="391">
          <cell r="H391">
            <v>220</v>
          </cell>
          <cell r="I391">
            <v>195</v>
          </cell>
          <cell r="J391">
            <v>170</v>
          </cell>
          <cell r="K391">
            <v>150</v>
          </cell>
          <cell r="L391">
            <v>219</v>
          </cell>
          <cell r="M391">
            <v>197.1</v>
          </cell>
          <cell r="N391">
            <v>177.39</v>
          </cell>
          <cell r="O391">
            <v>159.651</v>
          </cell>
          <cell r="P391">
            <v>219</v>
          </cell>
          <cell r="Q391">
            <v>197.1</v>
          </cell>
          <cell r="R391">
            <v>177.39</v>
          </cell>
          <cell r="S391">
            <v>159.651</v>
          </cell>
        </row>
        <row r="392">
          <cell r="D392">
            <v>33100201201</v>
          </cell>
          <cell r="E392" t="str">
            <v>胃冠状静脉结扎术</v>
          </cell>
          <cell r="F392">
            <v>1132</v>
          </cell>
        </row>
        <row r="392">
          <cell r="H392">
            <v>1195</v>
          </cell>
          <cell r="I392">
            <v>1090</v>
          </cell>
          <cell r="J392">
            <v>985</v>
          </cell>
          <cell r="K392">
            <v>760</v>
          </cell>
          <cell r="L392">
            <v>1132</v>
          </cell>
          <cell r="M392">
            <v>1018.8</v>
          </cell>
          <cell r="N392">
            <v>916.92</v>
          </cell>
          <cell r="O392">
            <v>825.228</v>
          </cell>
          <cell r="P392">
            <v>1132</v>
          </cell>
          <cell r="Q392">
            <v>1018.8</v>
          </cell>
          <cell r="R392">
            <v>916.92</v>
          </cell>
          <cell r="S392">
            <v>825.228</v>
          </cell>
        </row>
        <row r="393">
          <cell r="D393">
            <v>33040100401</v>
          </cell>
          <cell r="E393" t="str">
            <v>上睑下垂矫正术+肌瓣移植</v>
          </cell>
          <cell r="F393">
            <v>664</v>
          </cell>
        </row>
        <row r="393">
          <cell r="H393">
            <v>700</v>
          </cell>
          <cell r="I393">
            <v>650</v>
          </cell>
          <cell r="J393">
            <v>600</v>
          </cell>
          <cell r="K393">
            <v>460</v>
          </cell>
          <cell r="L393">
            <v>664</v>
          </cell>
          <cell r="M393">
            <v>597.6</v>
          </cell>
          <cell r="N393">
            <v>537.84</v>
          </cell>
          <cell r="O393">
            <v>484.056</v>
          </cell>
          <cell r="P393">
            <v>664</v>
          </cell>
          <cell r="Q393">
            <v>597.6</v>
          </cell>
          <cell r="R393">
            <v>537.84</v>
          </cell>
          <cell r="S393">
            <v>484.056</v>
          </cell>
        </row>
        <row r="394">
          <cell r="D394">
            <v>33160200701</v>
          </cell>
          <cell r="E394" t="str">
            <v>血管瘤切除术(小)需植皮加收</v>
          </cell>
          <cell r="F394">
            <v>369</v>
          </cell>
        </row>
        <row r="394">
          <cell r="H394">
            <v>405</v>
          </cell>
          <cell r="I394">
            <v>405</v>
          </cell>
          <cell r="J394">
            <v>405</v>
          </cell>
          <cell r="K394">
            <v>300</v>
          </cell>
          <cell r="L394">
            <v>369</v>
          </cell>
          <cell r="M394">
            <v>369</v>
          </cell>
          <cell r="N394">
            <v>369</v>
          </cell>
          <cell r="O394">
            <v>332.1</v>
          </cell>
          <cell r="P394">
            <v>369</v>
          </cell>
          <cell r="Q394">
            <v>369</v>
          </cell>
          <cell r="R394">
            <v>369</v>
          </cell>
          <cell r="S394">
            <v>332.1</v>
          </cell>
        </row>
        <row r="395">
          <cell r="D395">
            <v>33100801800</v>
          </cell>
          <cell r="E395" t="str">
            <v>腹壁整形术</v>
          </cell>
          <cell r="F395">
            <v>1476</v>
          </cell>
        </row>
        <row r="395">
          <cell r="H395">
            <v>1500</v>
          </cell>
          <cell r="I395">
            <v>1360</v>
          </cell>
          <cell r="J395">
            <v>1225</v>
          </cell>
          <cell r="K395">
            <v>980</v>
          </cell>
          <cell r="L395">
            <v>1476</v>
          </cell>
          <cell r="M395">
            <v>1328.4</v>
          </cell>
          <cell r="N395">
            <v>1195.56</v>
          </cell>
          <cell r="O395">
            <v>1076.004</v>
          </cell>
          <cell r="P395">
            <v>1476</v>
          </cell>
          <cell r="Q395">
            <v>1328.4</v>
          </cell>
          <cell r="R395">
            <v>1195.56</v>
          </cell>
          <cell r="S395">
            <v>1076.004</v>
          </cell>
        </row>
        <row r="396">
          <cell r="D396">
            <v>33020400601</v>
          </cell>
          <cell r="E396" t="str">
            <v>硬膜下脓肿切开引流术</v>
          </cell>
          <cell r="F396">
            <v>1316</v>
          </cell>
        </row>
        <row r="396">
          <cell r="H396">
            <v>1390</v>
          </cell>
          <cell r="I396">
            <v>1260</v>
          </cell>
          <cell r="J396">
            <v>1130</v>
          </cell>
          <cell r="K396">
            <v>870</v>
          </cell>
          <cell r="L396">
            <v>1316</v>
          </cell>
          <cell r="M396">
            <v>1184.4</v>
          </cell>
          <cell r="N396">
            <v>1065.96</v>
          </cell>
          <cell r="O396">
            <v>959.364</v>
          </cell>
          <cell r="P396">
            <v>1316</v>
          </cell>
          <cell r="Q396">
            <v>1184.4</v>
          </cell>
          <cell r="R396">
            <v>1065.96</v>
          </cell>
          <cell r="S396">
            <v>959.364</v>
          </cell>
        </row>
        <row r="397">
          <cell r="D397">
            <v>33152201500</v>
          </cell>
          <cell r="E397" t="str">
            <v>腓骨肌腱脱位修复术</v>
          </cell>
          <cell r="F397">
            <v>1320</v>
          </cell>
        </row>
        <row r="397">
          <cell r="H397">
            <v>1500</v>
          </cell>
          <cell r="I397">
            <v>1360</v>
          </cell>
          <cell r="J397">
            <v>1225</v>
          </cell>
          <cell r="K397">
            <v>980</v>
          </cell>
          <cell r="L397">
            <v>1320</v>
          </cell>
          <cell r="M397">
            <v>1188</v>
          </cell>
          <cell r="N397">
            <v>1069.2</v>
          </cell>
          <cell r="O397">
            <v>962.28</v>
          </cell>
          <cell r="P397">
            <v>1320</v>
          </cell>
          <cell r="Q397">
            <v>1188</v>
          </cell>
          <cell r="R397">
            <v>1069.2</v>
          </cell>
          <cell r="S397">
            <v>962.28</v>
          </cell>
        </row>
        <row r="398">
          <cell r="D398">
            <v>33061000102</v>
          </cell>
          <cell r="E398" t="str">
            <v>扁桃体挤切术</v>
          </cell>
          <cell r="F398">
            <v>407</v>
          </cell>
        </row>
        <row r="398">
          <cell r="H398">
            <v>460</v>
          </cell>
          <cell r="I398">
            <v>425</v>
          </cell>
          <cell r="J398">
            <v>390</v>
          </cell>
          <cell r="K398">
            <v>351</v>
          </cell>
          <cell r="L398">
            <v>407</v>
          </cell>
          <cell r="M398">
            <v>366.3</v>
          </cell>
          <cell r="N398">
            <v>329.67</v>
          </cell>
          <cell r="O398">
            <v>296.703</v>
          </cell>
          <cell r="P398">
            <v>407</v>
          </cell>
          <cell r="Q398">
            <v>366.3</v>
          </cell>
          <cell r="R398">
            <v>329.67</v>
          </cell>
          <cell r="S398">
            <v>296.703</v>
          </cell>
        </row>
        <row r="399">
          <cell r="D399">
            <v>33080302900</v>
          </cell>
          <cell r="E399" t="str">
            <v>心脏术后感染伤口清创引流术</v>
          </cell>
          <cell r="F399">
            <v>726</v>
          </cell>
        </row>
        <row r="399">
          <cell r="H399">
            <v>825</v>
          </cell>
          <cell r="I399">
            <v>750</v>
          </cell>
          <cell r="J399">
            <v>675</v>
          </cell>
          <cell r="K399">
            <v>540</v>
          </cell>
          <cell r="L399">
            <v>726</v>
          </cell>
          <cell r="M399">
            <v>653.4</v>
          </cell>
          <cell r="N399">
            <v>588.06</v>
          </cell>
          <cell r="O399">
            <v>529.254</v>
          </cell>
          <cell r="P399">
            <v>726</v>
          </cell>
          <cell r="Q399">
            <v>653.4</v>
          </cell>
          <cell r="R399">
            <v>588.06</v>
          </cell>
          <cell r="S399">
            <v>529.254</v>
          </cell>
        </row>
        <row r="400">
          <cell r="D400">
            <v>33060401500</v>
          </cell>
          <cell r="E400" t="str">
            <v>上颌窦开窗异物取出术</v>
          </cell>
          <cell r="F400">
            <v>449</v>
          </cell>
        </row>
        <row r="400">
          <cell r="H400">
            <v>490</v>
          </cell>
          <cell r="I400">
            <v>440</v>
          </cell>
          <cell r="J400">
            <v>400</v>
          </cell>
          <cell r="K400">
            <v>320</v>
          </cell>
          <cell r="L400">
            <v>449</v>
          </cell>
          <cell r="M400">
            <v>404.1</v>
          </cell>
          <cell r="N400">
            <v>363.69</v>
          </cell>
          <cell r="O400">
            <v>327.321</v>
          </cell>
          <cell r="P400">
            <v>449</v>
          </cell>
          <cell r="Q400">
            <v>404.1</v>
          </cell>
          <cell r="R400">
            <v>363.69</v>
          </cell>
          <cell r="S400">
            <v>327.321</v>
          </cell>
        </row>
        <row r="401">
          <cell r="D401">
            <v>33151500101</v>
          </cell>
          <cell r="E401" t="str">
            <v>第一掌骨基底骨折伴脱离切开复位内固定术</v>
          </cell>
          <cell r="F401">
            <v>1045</v>
          </cell>
        </row>
        <row r="401">
          <cell r="H401">
            <v>1185</v>
          </cell>
          <cell r="I401">
            <v>1075</v>
          </cell>
          <cell r="J401">
            <v>960</v>
          </cell>
          <cell r="K401">
            <v>770</v>
          </cell>
          <cell r="L401">
            <v>1045</v>
          </cell>
          <cell r="M401">
            <v>940.5</v>
          </cell>
          <cell r="N401">
            <v>846.45</v>
          </cell>
          <cell r="O401">
            <v>761.805</v>
          </cell>
          <cell r="P401">
            <v>1045</v>
          </cell>
          <cell r="Q401">
            <v>940.5</v>
          </cell>
          <cell r="R401">
            <v>846.45</v>
          </cell>
          <cell r="S401">
            <v>761.805</v>
          </cell>
        </row>
        <row r="402">
          <cell r="D402">
            <v>33151100400</v>
          </cell>
          <cell r="E402" t="str">
            <v>跟骰关节融合术</v>
          </cell>
          <cell r="F402">
            <v>1111</v>
          </cell>
        </row>
        <row r="402">
          <cell r="H402">
            <v>1260</v>
          </cell>
          <cell r="I402">
            <v>1150</v>
          </cell>
          <cell r="J402">
            <v>1035</v>
          </cell>
          <cell r="K402">
            <v>830</v>
          </cell>
          <cell r="L402">
            <v>1111</v>
          </cell>
          <cell r="M402">
            <v>999.9</v>
          </cell>
          <cell r="N402">
            <v>899.91</v>
          </cell>
          <cell r="O402">
            <v>809.919</v>
          </cell>
          <cell r="P402">
            <v>1111</v>
          </cell>
          <cell r="Q402">
            <v>999.9</v>
          </cell>
          <cell r="R402">
            <v>899.91</v>
          </cell>
          <cell r="S402">
            <v>809.919</v>
          </cell>
        </row>
        <row r="403">
          <cell r="D403">
            <v>33060100400</v>
          </cell>
          <cell r="E403" t="str">
            <v>鼻继发畸形修复术</v>
          </cell>
          <cell r="F403">
            <v>1538</v>
          </cell>
        </row>
        <row r="403">
          <cell r="H403">
            <v>1560</v>
          </cell>
          <cell r="I403">
            <v>1425</v>
          </cell>
          <cell r="J403">
            <v>1285</v>
          </cell>
          <cell r="K403">
            <v>1030</v>
          </cell>
          <cell r="L403">
            <v>1538</v>
          </cell>
          <cell r="M403">
            <v>1384.2</v>
          </cell>
          <cell r="N403">
            <v>1245.78</v>
          </cell>
          <cell r="O403">
            <v>1121.202</v>
          </cell>
          <cell r="P403">
            <v>1538</v>
          </cell>
          <cell r="Q403">
            <v>1384.2</v>
          </cell>
          <cell r="R403">
            <v>1245.78</v>
          </cell>
          <cell r="S403">
            <v>1121.202</v>
          </cell>
        </row>
        <row r="404">
          <cell r="D404">
            <v>33050101901</v>
          </cell>
          <cell r="E404" t="str">
            <v>耳垂畸形矫正术</v>
          </cell>
          <cell r="F404">
            <v>1365</v>
          </cell>
        </row>
        <row r="404">
          <cell r="H404">
            <v>1445</v>
          </cell>
          <cell r="I404">
            <v>1315</v>
          </cell>
          <cell r="J404">
            <v>915</v>
          </cell>
          <cell r="K404">
            <v>910</v>
          </cell>
          <cell r="L404">
            <v>1365</v>
          </cell>
          <cell r="M404">
            <v>1228.5</v>
          </cell>
          <cell r="N404">
            <v>1105.65</v>
          </cell>
          <cell r="O404">
            <v>995.085</v>
          </cell>
          <cell r="P404">
            <v>1365</v>
          </cell>
          <cell r="Q404">
            <v>1228.5</v>
          </cell>
          <cell r="R404">
            <v>1105.65</v>
          </cell>
          <cell r="S404">
            <v>995.085</v>
          </cell>
        </row>
        <row r="405">
          <cell r="D405">
            <v>33160200702</v>
          </cell>
          <cell r="E405" t="str">
            <v>血管瘤切除术(小)激光手术加收</v>
          </cell>
          <cell r="F405">
            <v>123</v>
          </cell>
        </row>
        <row r="405">
          <cell r="H405">
            <v>135</v>
          </cell>
          <cell r="I405">
            <v>135</v>
          </cell>
          <cell r="J405">
            <v>135</v>
          </cell>
          <cell r="K405">
            <v>100</v>
          </cell>
          <cell r="L405">
            <v>123</v>
          </cell>
          <cell r="M405">
            <v>123</v>
          </cell>
          <cell r="N405">
            <v>123</v>
          </cell>
          <cell r="O405">
            <v>110.7</v>
          </cell>
          <cell r="P405">
            <v>123</v>
          </cell>
          <cell r="Q405">
            <v>123</v>
          </cell>
          <cell r="R405">
            <v>123</v>
          </cell>
          <cell r="S405">
            <v>110.7</v>
          </cell>
        </row>
        <row r="406">
          <cell r="D406">
            <v>33150900200</v>
          </cell>
          <cell r="E406" t="str">
            <v>髌股关节病变软骨切除软骨下钻孔术</v>
          </cell>
          <cell r="F406">
            <v>1488</v>
          </cell>
        </row>
        <row r="406">
          <cell r="H406">
            <v>1570</v>
          </cell>
          <cell r="I406">
            <v>1430</v>
          </cell>
          <cell r="J406">
            <v>1290</v>
          </cell>
          <cell r="K406">
            <v>990</v>
          </cell>
          <cell r="L406">
            <v>1488</v>
          </cell>
          <cell r="M406">
            <v>1339.2</v>
          </cell>
          <cell r="N406">
            <v>1205.28</v>
          </cell>
          <cell r="O406">
            <v>1084.752</v>
          </cell>
          <cell r="P406">
            <v>1488</v>
          </cell>
          <cell r="Q406">
            <v>1339.2</v>
          </cell>
          <cell r="R406">
            <v>1205.28</v>
          </cell>
          <cell r="S406">
            <v>1084.752</v>
          </cell>
        </row>
        <row r="407">
          <cell r="D407">
            <v>33061000101</v>
          </cell>
          <cell r="E407" t="str">
            <v>扁桃体残体切除术</v>
          </cell>
          <cell r="F407">
            <v>407</v>
          </cell>
        </row>
        <row r="407">
          <cell r="H407">
            <v>460</v>
          </cell>
          <cell r="I407">
            <v>425</v>
          </cell>
          <cell r="J407">
            <v>390</v>
          </cell>
          <cell r="K407">
            <v>351</v>
          </cell>
          <cell r="L407">
            <v>407</v>
          </cell>
          <cell r="M407">
            <v>366.3</v>
          </cell>
          <cell r="N407">
            <v>329.67</v>
          </cell>
          <cell r="O407">
            <v>296.703</v>
          </cell>
          <cell r="P407">
            <v>407</v>
          </cell>
          <cell r="Q407">
            <v>366.3</v>
          </cell>
          <cell r="R407">
            <v>329.67</v>
          </cell>
          <cell r="S407">
            <v>296.703</v>
          </cell>
        </row>
        <row r="408">
          <cell r="D408">
            <v>33020301004</v>
          </cell>
          <cell r="E408" t="str">
            <v>颈内动脉外膜剥脱术（单侧）</v>
          </cell>
          <cell r="F408">
            <v>2400</v>
          </cell>
        </row>
        <row r="408">
          <cell r="H408">
            <v>2660</v>
          </cell>
          <cell r="I408">
            <v>2407</v>
          </cell>
          <cell r="J408">
            <v>2175</v>
          </cell>
          <cell r="K408">
            <v>1310</v>
          </cell>
          <cell r="L408">
            <v>2400</v>
          </cell>
          <cell r="M408">
            <v>2160</v>
          </cell>
          <cell r="N408">
            <v>1944</v>
          </cell>
          <cell r="O408">
            <v>1749.6</v>
          </cell>
          <cell r="P408">
            <v>2400</v>
          </cell>
          <cell r="Q408">
            <v>2160</v>
          </cell>
          <cell r="R408">
            <v>1944</v>
          </cell>
          <cell r="S408">
            <v>1749.6</v>
          </cell>
        </row>
        <row r="409">
          <cell r="D409">
            <v>33130400400</v>
          </cell>
          <cell r="E409" t="str">
            <v>阴道疤痕切除术</v>
          </cell>
          <cell r="F409">
            <v>440</v>
          </cell>
        </row>
        <row r="409">
          <cell r="H409">
            <v>622</v>
          </cell>
          <cell r="I409">
            <v>560</v>
          </cell>
          <cell r="J409">
            <v>504</v>
          </cell>
          <cell r="K409">
            <v>360</v>
          </cell>
          <cell r="L409">
            <v>440</v>
          </cell>
          <cell r="M409">
            <v>396</v>
          </cell>
          <cell r="N409">
            <v>356.4</v>
          </cell>
          <cell r="O409">
            <v>320.76</v>
          </cell>
          <cell r="P409">
            <v>440</v>
          </cell>
          <cell r="Q409">
            <v>396</v>
          </cell>
          <cell r="R409">
            <v>356.4</v>
          </cell>
          <cell r="S409">
            <v>320.76</v>
          </cell>
        </row>
        <row r="410">
          <cell r="D410">
            <v>33150503200</v>
          </cell>
          <cell r="E410" t="str">
            <v>股骨干骨折畸形愈合截骨内固定术</v>
          </cell>
          <cell r="F410">
            <v>1624</v>
          </cell>
        </row>
        <row r="410">
          <cell r="H410">
            <v>1715</v>
          </cell>
          <cell r="I410">
            <v>1560</v>
          </cell>
          <cell r="J410">
            <v>1405</v>
          </cell>
          <cell r="K410">
            <v>1080</v>
          </cell>
          <cell r="L410">
            <v>1624</v>
          </cell>
          <cell r="M410">
            <v>1461.6</v>
          </cell>
          <cell r="N410">
            <v>1315.44</v>
          </cell>
          <cell r="O410">
            <v>1183.896</v>
          </cell>
          <cell r="P410">
            <v>1624</v>
          </cell>
          <cell r="Q410">
            <v>1461.6</v>
          </cell>
          <cell r="R410">
            <v>1315.44</v>
          </cell>
          <cell r="S410">
            <v>1183.896</v>
          </cell>
        </row>
        <row r="411">
          <cell r="D411">
            <v>33160303401</v>
          </cell>
          <cell r="E411" t="str">
            <v>烧（冻）伤截趾术</v>
          </cell>
          <cell r="F411">
            <v>363</v>
          </cell>
        </row>
        <row r="411">
          <cell r="H411">
            <v>545</v>
          </cell>
          <cell r="I411">
            <v>499</v>
          </cell>
          <cell r="J411">
            <v>446</v>
          </cell>
          <cell r="K411">
            <v>270</v>
          </cell>
          <cell r="L411">
            <v>363</v>
          </cell>
          <cell r="M411">
            <v>326.7</v>
          </cell>
          <cell r="N411">
            <v>294.03</v>
          </cell>
          <cell r="O411">
            <v>264.627</v>
          </cell>
          <cell r="P411">
            <v>363</v>
          </cell>
          <cell r="Q411">
            <v>326.7</v>
          </cell>
          <cell r="R411">
            <v>294.03</v>
          </cell>
          <cell r="S411">
            <v>264.627</v>
          </cell>
        </row>
        <row r="412">
          <cell r="D412">
            <v>33110302100</v>
          </cell>
          <cell r="E412" t="str">
            <v>膀胱颈重建术</v>
          </cell>
          <cell r="F412">
            <v>1082</v>
          </cell>
        </row>
        <row r="412">
          <cell r="H412">
            <v>1100</v>
          </cell>
          <cell r="I412">
            <v>1000</v>
          </cell>
          <cell r="J412">
            <v>900</v>
          </cell>
          <cell r="K412">
            <v>720</v>
          </cell>
          <cell r="L412">
            <v>1082</v>
          </cell>
          <cell r="M412">
            <v>973.8</v>
          </cell>
          <cell r="N412">
            <v>876.42</v>
          </cell>
          <cell r="O412">
            <v>788.778</v>
          </cell>
          <cell r="P412">
            <v>1082</v>
          </cell>
          <cell r="Q412">
            <v>973.8</v>
          </cell>
          <cell r="R412">
            <v>876.42</v>
          </cell>
          <cell r="S412">
            <v>788.778</v>
          </cell>
        </row>
        <row r="413">
          <cell r="D413">
            <v>33050100800</v>
          </cell>
          <cell r="E413" t="str">
            <v>耳后瘘孔修补术</v>
          </cell>
          <cell r="F413">
            <v>484</v>
          </cell>
        </row>
        <row r="413">
          <cell r="H413">
            <v>550</v>
          </cell>
          <cell r="I413">
            <v>500</v>
          </cell>
          <cell r="J413">
            <v>450</v>
          </cell>
          <cell r="K413">
            <v>360</v>
          </cell>
          <cell r="L413">
            <v>484</v>
          </cell>
          <cell r="M413">
            <v>435.6</v>
          </cell>
          <cell r="N413">
            <v>392.04</v>
          </cell>
          <cell r="O413">
            <v>352.836</v>
          </cell>
          <cell r="P413">
            <v>484</v>
          </cell>
          <cell r="Q413">
            <v>435.6</v>
          </cell>
          <cell r="R413">
            <v>392.04</v>
          </cell>
          <cell r="S413">
            <v>352.836</v>
          </cell>
        </row>
        <row r="414">
          <cell r="D414">
            <v>33040300300</v>
          </cell>
          <cell r="E414" t="str">
            <v>结膜淋巴管积液清除术</v>
          </cell>
          <cell r="F414">
            <v>150</v>
          </cell>
        </row>
        <row r="414">
          <cell r="H414">
            <v>190</v>
          </cell>
          <cell r="I414">
            <v>175</v>
          </cell>
          <cell r="J414">
            <v>165</v>
          </cell>
          <cell r="K414">
            <v>130</v>
          </cell>
          <cell r="L414">
            <v>150</v>
          </cell>
          <cell r="M414">
            <v>135</v>
          </cell>
          <cell r="N414">
            <v>121.5</v>
          </cell>
          <cell r="O414">
            <v>109.35</v>
          </cell>
          <cell r="P414">
            <v>150</v>
          </cell>
          <cell r="Q414">
            <v>135</v>
          </cell>
          <cell r="R414">
            <v>121.5</v>
          </cell>
          <cell r="S414">
            <v>109.35</v>
          </cell>
        </row>
        <row r="415">
          <cell r="D415">
            <v>33120200100</v>
          </cell>
          <cell r="E415" t="str">
            <v>阴囊坏死扩创术</v>
          </cell>
          <cell r="F415">
            <v>220</v>
          </cell>
        </row>
        <row r="415">
          <cell r="H415">
            <v>366</v>
          </cell>
          <cell r="I415">
            <v>333</v>
          </cell>
          <cell r="J415">
            <v>299</v>
          </cell>
          <cell r="K415">
            <v>180</v>
          </cell>
          <cell r="L415">
            <v>220</v>
          </cell>
          <cell r="M415">
            <v>198</v>
          </cell>
          <cell r="N415">
            <v>178.2</v>
          </cell>
          <cell r="O415">
            <v>160.38</v>
          </cell>
          <cell r="P415">
            <v>220</v>
          </cell>
          <cell r="Q415">
            <v>198</v>
          </cell>
          <cell r="R415">
            <v>178.2</v>
          </cell>
          <cell r="S415">
            <v>160.38</v>
          </cell>
        </row>
        <row r="416">
          <cell r="D416">
            <v>33020105902</v>
          </cell>
          <cell r="E416" t="str">
            <v>立体定向颅内脓肿清除术</v>
          </cell>
          <cell r="F416">
            <v>2957</v>
          </cell>
        </row>
        <row r="416">
          <cell r="H416">
            <v>3060</v>
          </cell>
          <cell r="I416">
            <v>2780</v>
          </cell>
          <cell r="J416">
            <v>2500</v>
          </cell>
          <cell r="K416">
            <v>1790</v>
          </cell>
          <cell r="L416">
            <v>2957</v>
          </cell>
          <cell r="M416">
            <v>2661.3</v>
          </cell>
          <cell r="N416">
            <v>2395.17</v>
          </cell>
          <cell r="O416">
            <v>2155.653</v>
          </cell>
          <cell r="P416">
            <v>2957</v>
          </cell>
          <cell r="Q416">
            <v>2661.3</v>
          </cell>
          <cell r="R416">
            <v>2395.17</v>
          </cell>
          <cell r="S416">
            <v>2155.653</v>
          </cell>
        </row>
        <row r="417">
          <cell r="D417">
            <v>33060500400</v>
          </cell>
          <cell r="E417" t="str">
            <v>涎腺瘘切除修复术</v>
          </cell>
          <cell r="F417">
            <v>759</v>
          </cell>
        </row>
        <row r="417">
          <cell r="H417">
            <v>858</v>
          </cell>
          <cell r="I417">
            <v>780</v>
          </cell>
          <cell r="J417">
            <v>700</v>
          </cell>
          <cell r="K417">
            <v>540</v>
          </cell>
          <cell r="L417">
            <v>759</v>
          </cell>
          <cell r="M417">
            <v>683.1</v>
          </cell>
          <cell r="N417">
            <v>614.79</v>
          </cell>
          <cell r="O417">
            <v>553.311</v>
          </cell>
          <cell r="P417">
            <v>759</v>
          </cell>
          <cell r="Q417">
            <v>683.1</v>
          </cell>
          <cell r="R417">
            <v>614.79</v>
          </cell>
          <cell r="S417">
            <v>553.311</v>
          </cell>
        </row>
        <row r="418">
          <cell r="D418">
            <v>33152102000</v>
          </cell>
          <cell r="E418" t="str">
            <v>小肌肉挛缩切断术</v>
          </cell>
          <cell r="F418">
            <v>825</v>
          </cell>
        </row>
        <row r="418">
          <cell r="H418">
            <v>935</v>
          </cell>
          <cell r="I418">
            <v>850</v>
          </cell>
          <cell r="J418">
            <v>760</v>
          </cell>
          <cell r="K418">
            <v>610</v>
          </cell>
          <cell r="L418">
            <v>825</v>
          </cell>
          <cell r="M418">
            <v>742.5</v>
          </cell>
          <cell r="N418">
            <v>668.25</v>
          </cell>
          <cell r="O418">
            <v>601.425</v>
          </cell>
          <cell r="P418">
            <v>825</v>
          </cell>
          <cell r="Q418">
            <v>742.5</v>
          </cell>
          <cell r="R418">
            <v>668.25</v>
          </cell>
          <cell r="S418">
            <v>601.425</v>
          </cell>
        </row>
        <row r="419">
          <cell r="D419">
            <v>33040601100</v>
          </cell>
          <cell r="E419" t="str">
            <v>人工晶体睫状沟固定术</v>
          </cell>
          <cell r="F419">
            <v>1634</v>
          </cell>
        </row>
        <row r="419">
          <cell r="H419">
            <v>1690</v>
          </cell>
          <cell r="I419">
            <v>1540</v>
          </cell>
          <cell r="J419">
            <v>1390</v>
          </cell>
          <cell r="K419">
            <v>990</v>
          </cell>
          <cell r="L419">
            <v>1634</v>
          </cell>
          <cell r="M419">
            <v>1470.6</v>
          </cell>
          <cell r="N419">
            <v>1323.54</v>
          </cell>
          <cell r="O419">
            <v>1191.186</v>
          </cell>
          <cell r="P419">
            <v>1634</v>
          </cell>
          <cell r="Q419">
            <v>1470.6</v>
          </cell>
          <cell r="R419">
            <v>1323.54</v>
          </cell>
          <cell r="S419">
            <v>1191.186</v>
          </cell>
        </row>
        <row r="420">
          <cell r="D420">
            <v>43000002202</v>
          </cell>
          <cell r="E420" t="str">
            <v>自血疗法</v>
          </cell>
          <cell r="F420">
            <v>14</v>
          </cell>
        </row>
        <row r="420">
          <cell r="H420">
            <v>16</v>
          </cell>
          <cell r="I420">
            <v>16</v>
          </cell>
          <cell r="J420">
            <v>16</v>
          </cell>
          <cell r="K420">
            <v>10</v>
          </cell>
          <cell r="L420">
            <v>14</v>
          </cell>
          <cell r="M420">
            <v>14</v>
          </cell>
          <cell r="N420">
            <v>14</v>
          </cell>
          <cell r="O420">
            <v>12.6</v>
          </cell>
          <cell r="P420">
            <v>14</v>
          </cell>
          <cell r="Q420">
            <v>14</v>
          </cell>
          <cell r="R420">
            <v>14</v>
          </cell>
          <cell r="S420">
            <v>12.6</v>
          </cell>
        </row>
        <row r="421">
          <cell r="D421">
            <v>33140001600</v>
          </cell>
          <cell r="E421" t="str">
            <v>腹腔妊娠取胎术</v>
          </cell>
          <cell r="F421">
            <v>2030</v>
          </cell>
        </row>
        <row r="421">
          <cell r="H421">
            <v>2145</v>
          </cell>
          <cell r="I421">
            <v>1950</v>
          </cell>
          <cell r="J421">
            <v>1755</v>
          </cell>
          <cell r="K421">
            <v>1350</v>
          </cell>
          <cell r="L421">
            <v>2030</v>
          </cell>
          <cell r="M421">
            <v>1827</v>
          </cell>
          <cell r="N421">
            <v>1644.3</v>
          </cell>
          <cell r="O421">
            <v>1479.87</v>
          </cell>
          <cell r="P421">
            <v>2030</v>
          </cell>
          <cell r="Q421">
            <v>1827</v>
          </cell>
          <cell r="R421">
            <v>1644.3</v>
          </cell>
          <cell r="S421">
            <v>1479.87</v>
          </cell>
        </row>
        <row r="422">
          <cell r="D422">
            <v>33110402500</v>
          </cell>
          <cell r="E422" t="str">
            <v>尿道下裂阴茎下弯矫治术</v>
          </cell>
          <cell r="F422">
            <v>1058</v>
          </cell>
        </row>
        <row r="422">
          <cell r="H422">
            <v>1120</v>
          </cell>
          <cell r="I422">
            <v>1015</v>
          </cell>
          <cell r="J422">
            <v>910</v>
          </cell>
          <cell r="K422">
            <v>700</v>
          </cell>
          <cell r="L422">
            <v>1058</v>
          </cell>
          <cell r="M422">
            <v>952.2</v>
          </cell>
          <cell r="N422">
            <v>856.98</v>
          </cell>
          <cell r="O422">
            <v>771.282</v>
          </cell>
          <cell r="P422">
            <v>1058</v>
          </cell>
          <cell r="Q422">
            <v>952.2</v>
          </cell>
          <cell r="R422">
            <v>856.98</v>
          </cell>
          <cell r="S422">
            <v>771.282</v>
          </cell>
        </row>
        <row r="423">
          <cell r="D423">
            <v>33070302500</v>
          </cell>
          <cell r="E423" t="str">
            <v>纵隔感染清创引流术</v>
          </cell>
          <cell r="F423">
            <v>1353</v>
          </cell>
        </row>
        <row r="423">
          <cell r="H423">
            <v>1430</v>
          </cell>
          <cell r="I423">
            <v>1300</v>
          </cell>
          <cell r="J423">
            <v>1170</v>
          </cell>
          <cell r="K423">
            <v>900</v>
          </cell>
          <cell r="L423">
            <v>1353</v>
          </cell>
          <cell r="M423">
            <v>1217.7</v>
          </cell>
          <cell r="N423">
            <v>1095.93</v>
          </cell>
          <cell r="O423">
            <v>986.337</v>
          </cell>
          <cell r="P423">
            <v>1353</v>
          </cell>
          <cell r="Q423">
            <v>1217.7</v>
          </cell>
          <cell r="R423">
            <v>1095.93</v>
          </cell>
          <cell r="S423">
            <v>986.337</v>
          </cell>
        </row>
        <row r="424">
          <cell r="D424">
            <v>33150600300</v>
          </cell>
          <cell r="E424" t="str">
            <v>陈旧性肘关节前脱位切开复位术</v>
          </cell>
          <cell r="F424">
            <v>1419</v>
          </cell>
        </row>
        <row r="424">
          <cell r="H424">
            <v>1675</v>
          </cell>
          <cell r="I424">
            <v>1520</v>
          </cell>
          <cell r="J424">
            <v>1365</v>
          </cell>
          <cell r="K424">
            <v>1050</v>
          </cell>
          <cell r="L424">
            <v>1419</v>
          </cell>
          <cell r="M424">
            <v>1277.1</v>
          </cell>
          <cell r="N424">
            <v>1149.39</v>
          </cell>
          <cell r="O424">
            <v>1034.451</v>
          </cell>
          <cell r="P424">
            <v>1419</v>
          </cell>
          <cell r="Q424">
            <v>1277.1</v>
          </cell>
          <cell r="R424">
            <v>1149.39</v>
          </cell>
          <cell r="S424">
            <v>1034.451</v>
          </cell>
        </row>
        <row r="425">
          <cell r="D425">
            <v>33152101500</v>
          </cell>
          <cell r="E425" t="str">
            <v>拇指对掌功能重建术</v>
          </cell>
          <cell r="F425">
            <v>2571</v>
          </cell>
        </row>
        <row r="425">
          <cell r="H425">
            <v>2715</v>
          </cell>
          <cell r="I425">
            <v>2470</v>
          </cell>
          <cell r="J425">
            <v>2220</v>
          </cell>
          <cell r="K425">
            <v>1710</v>
          </cell>
          <cell r="L425">
            <v>2571</v>
          </cell>
          <cell r="M425">
            <v>2313.9</v>
          </cell>
          <cell r="N425">
            <v>2082.51</v>
          </cell>
          <cell r="O425">
            <v>1874.259</v>
          </cell>
          <cell r="P425">
            <v>2571</v>
          </cell>
          <cell r="Q425">
            <v>2313.9</v>
          </cell>
          <cell r="R425">
            <v>2082.51</v>
          </cell>
          <cell r="S425">
            <v>1874.259</v>
          </cell>
        </row>
        <row r="426">
          <cell r="D426">
            <v>33151201400</v>
          </cell>
          <cell r="E426" t="str">
            <v>马蹄内翻足松解术</v>
          </cell>
          <cell r="F426">
            <v>1402</v>
          </cell>
        </row>
        <row r="426">
          <cell r="H426">
            <v>1425</v>
          </cell>
          <cell r="I426">
            <v>1300</v>
          </cell>
          <cell r="J426">
            <v>1175</v>
          </cell>
          <cell r="K426">
            <v>940</v>
          </cell>
          <cell r="L426">
            <v>1402</v>
          </cell>
          <cell r="M426">
            <v>1261.8</v>
          </cell>
          <cell r="N426">
            <v>1135.62</v>
          </cell>
          <cell r="O426">
            <v>1022.058</v>
          </cell>
          <cell r="P426">
            <v>1402</v>
          </cell>
          <cell r="Q426">
            <v>1261.8</v>
          </cell>
          <cell r="R426">
            <v>1135.62</v>
          </cell>
          <cell r="S426">
            <v>1022.058</v>
          </cell>
        </row>
        <row r="427">
          <cell r="D427">
            <v>33152100901</v>
          </cell>
          <cell r="E427" t="str">
            <v>指固有伸肌腱移位外展功能重建术</v>
          </cell>
          <cell r="F427">
            <v>2571</v>
          </cell>
        </row>
        <row r="427">
          <cell r="H427">
            <v>2925</v>
          </cell>
          <cell r="I427">
            <v>2660</v>
          </cell>
          <cell r="J427">
            <v>2395</v>
          </cell>
          <cell r="K427">
            <v>1710</v>
          </cell>
          <cell r="L427">
            <v>2571</v>
          </cell>
          <cell r="M427">
            <v>2313.9</v>
          </cell>
          <cell r="N427">
            <v>2082.51</v>
          </cell>
          <cell r="O427">
            <v>1874.259</v>
          </cell>
          <cell r="P427">
            <v>2571</v>
          </cell>
          <cell r="Q427">
            <v>2313.9</v>
          </cell>
          <cell r="R427">
            <v>2082.51</v>
          </cell>
          <cell r="S427">
            <v>1874.259</v>
          </cell>
        </row>
        <row r="428">
          <cell r="D428">
            <v>33020100301</v>
          </cell>
          <cell r="E428" t="str">
            <v>帽状腱膜下脓肿切开引流术</v>
          </cell>
          <cell r="F428">
            <v>363</v>
          </cell>
        </row>
        <row r="428">
          <cell r="H428">
            <v>410</v>
          </cell>
          <cell r="I428">
            <v>375</v>
          </cell>
          <cell r="J428">
            <v>335</v>
          </cell>
          <cell r="K428">
            <v>270</v>
          </cell>
          <cell r="L428">
            <v>363</v>
          </cell>
          <cell r="M428">
            <v>326.7</v>
          </cell>
          <cell r="N428">
            <v>294.03</v>
          </cell>
          <cell r="O428">
            <v>264.627</v>
          </cell>
          <cell r="P428">
            <v>363</v>
          </cell>
          <cell r="Q428">
            <v>326.7</v>
          </cell>
          <cell r="R428">
            <v>294.03</v>
          </cell>
          <cell r="S428">
            <v>264.627</v>
          </cell>
        </row>
        <row r="429">
          <cell r="D429">
            <v>33070100300</v>
          </cell>
          <cell r="E429" t="str">
            <v>环甲膜穿刺术</v>
          </cell>
          <cell r="F429">
            <v>121</v>
          </cell>
        </row>
        <row r="429">
          <cell r="H429">
            <v>186</v>
          </cell>
          <cell r="I429">
            <v>173</v>
          </cell>
          <cell r="J429">
            <v>160</v>
          </cell>
          <cell r="K429">
            <v>90</v>
          </cell>
          <cell r="L429">
            <v>121</v>
          </cell>
          <cell r="M429">
            <v>108.9</v>
          </cell>
          <cell r="N429">
            <v>98.01</v>
          </cell>
          <cell r="O429">
            <v>88.209</v>
          </cell>
          <cell r="P429">
            <v>121</v>
          </cell>
          <cell r="Q429">
            <v>108.9</v>
          </cell>
          <cell r="R429">
            <v>98.01</v>
          </cell>
          <cell r="S429">
            <v>88.209</v>
          </cell>
        </row>
        <row r="430">
          <cell r="D430">
            <v>33120301000</v>
          </cell>
          <cell r="E430" t="str">
            <v>输精管角性结节切除术</v>
          </cell>
          <cell r="F430">
            <v>385</v>
          </cell>
        </row>
        <row r="430">
          <cell r="H430">
            <v>435</v>
          </cell>
          <cell r="I430">
            <v>400</v>
          </cell>
          <cell r="J430">
            <v>360</v>
          </cell>
          <cell r="K430">
            <v>290</v>
          </cell>
          <cell r="L430">
            <v>385</v>
          </cell>
          <cell r="M430">
            <v>346.5</v>
          </cell>
          <cell r="N430">
            <v>311.85</v>
          </cell>
          <cell r="O430">
            <v>280.665</v>
          </cell>
          <cell r="P430">
            <v>385</v>
          </cell>
          <cell r="Q430">
            <v>346.5</v>
          </cell>
          <cell r="R430">
            <v>311.85</v>
          </cell>
          <cell r="S430">
            <v>280.665</v>
          </cell>
        </row>
        <row r="431">
          <cell r="D431">
            <v>33090000702</v>
          </cell>
          <cell r="E431" t="str">
            <v>经内镜胸腔淋巴结切除术</v>
          </cell>
          <cell r="F431">
            <v>812</v>
          </cell>
        </row>
        <row r="431">
          <cell r="H431">
            <v>858</v>
          </cell>
          <cell r="I431">
            <v>780</v>
          </cell>
          <cell r="J431">
            <v>700</v>
          </cell>
          <cell r="K431">
            <v>540</v>
          </cell>
          <cell r="L431">
            <v>812</v>
          </cell>
          <cell r="M431">
            <v>730.8</v>
          </cell>
          <cell r="N431">
            <v>657.72</v>
          </cell>
          <cell r="O431">
            <v>591.948</v>
          </cell>
          <cell r="P431">
            <v>812</v>
          </cell>
          <cell r="Q431">
            <v>730.8</v>
          </cell>
          <cell r="R431">
            <v>657.72</v>
          </cell>
          <cell r="S431">
            <v>591.948</v>
          </cell>
        </row>
        <row r="432">
          <cell r="D432">
            <v>33110302400</v>
          </cell>
          <cell r="E432" t="str">
            <v>脐尿管瘘切除术</v>
          </cell>
          <cell r="F432">
            <v>1082</v>
          </cell>
        </row>
        <row r="432">
          <cell r="H432">
            <v>1100</v>
          </cell>
          <cell r="I432">
            <v>1000</v>
          </cell>
          <cell r="J432">
            <v>900</v>
          </cell>
          <cell r="K432">
            <v>720</v>
          </cell>
          <cell r="L432">
            <v>1082</v>
          </cell>
          <cell r="M432">
            <v>973.8</v>
          </cell>
          <cell r="N432">
            <v>876.42</v>
          </cell>
          <cell r="O432">
            <v>788.778</v>
          </cell>
          <cell r="P432">
            <v>1082</v>
          </cell>
          <cell r="Q432">
            <v>973.8</v>
          </cell>
          <cell r="R432">
            <v>876.42</v>
          </cell>
          <cell r="S432">
            <v>788.778</v>
          </cell>
        </row>
        <row r="433">
          <cell r="D433">
            <v>33070301701</v>
          </cell>
          <cell r="E433" t="str">
            <v>胸腔开放引流术</v>
          </cell>
          <cell r="F433">
            <v>220</v>
          </cell>
        </row>
        <row r="433">
          <cell r="H433">
            <v>275</v>
          </cell>
          <cell r="I433">
            <v>250</v>
          </cell>
          <cell r="J433">
            <v>225</v>
          </cell>
          <cell r="K433">
            <v>180</v>
          </cell>
          <cell r="L433">
            <v>220</v>
          </cell>
          <cell r="M433">
            <v>198</v>
          </cell>
          <cell r="N433">
            <v>178.2</v>
          </cell>
          <cell r="O433">
            <v>160.38</v>
          </cell>
          <cell r="P433">
            <v>220</v>
          </cell>
          <cell r="Q433">
            <v>198</v>
          </cell>
          <cell r="R433">
            <v>178.2</v>
          </cell>
          <cell r="S433">
            <v>160.38</v>
          </cell>
        </row>
        <row r="434">
          <cell r="D434">
            <v>33100200201</v>
          </cell>
          <cell r="E434" t="str">
            <v>术后腹腔出血开腹止血术</v>
          </cell>
          <cell r="F434">
            <v>1353</v>
          </cell>
        </row>
        <row r="434">
          <cell r="H434">
            <v>1375</v>
          </cell>
          <cell r="I434">
            <v>1250</v>
          </cell>
          <cell r="J434">
            <v>1125</v>
          </cell>
          <cell r="K434">
            <v>900</v>
          </cell>
          <cell r="L434">
            <v>1353</v>
          </cell>
          <cell r="M434">
            <v>1217.7</v>
          </cell>
          <cell r="N434">
            <v>1095.93</v>
          </cell>
          <cell r="O434">
            <v>986.337</v>
          </cell>
          <cell r="P434">
            <v>1353</v>
          </cell>
          <cell r="Q434">
            <v>1217.7</v>
          </cell>
          <cell r="R434">
            <v>1095.93</v>
          </cell>
          <cell r="S434">
            <v>986.337</v>
          </cell>
        </row>
        <row r="435">
          <cell r="D435">
            <v>33160300400</v>
          </cell>
          <cell r="E435" t="str">
            <v>深度烧伤扩创血管神经探查术</v>
          </cell>
          <cell r="F435">
            <v>812</v>
          </cell>
        </row>
        <row r="435">
          <cell r="H435">
            <v>1097</v>
          </cell>
          <cell r="I435">
            <v>998</v>
          </cell>
          <cell r="J435">
            <v>898</v>
          </cell>
          <cell r="K435">
            <v>540</v>
          </cell>
          <cell r="L435">
            <v>812</v>
          </cell>
          <cell r="M435">
            <v>730.8</v>
          </cell>
          <cell r="N435">
            <v>657.72</v>
          </cell>
          <cell r="O435">
            <v>591.948</v>
          </cell>
          <cell r="P435">
            <v>812</v>
          </cell>
          <cell r="Q435">
            <v>730.8</v>
          </cell>
          <cell r="R435">
            <v>657.72</v>
          </cell>
          <cell r="S435">
            <v>591.948</v>
          </cell>
        </row>
        <row r="436">
          <cell r="D436">
            <v>33020100401</v>
          </cell>
          <cell r="E436" t="str">
            <v>硬膜外脓肿引流术</v>
          </cell>
          <cell r="F436">
            <v>1218</v>
          </cell>
        </row>
        <row r="436">
          <cell r="H436">
            <v>1290</v>
          </cell>
          <cell r="I436">
            <v>1170</v>
          </cell>
          <cell r="J436">
            <v>1050</v>
          </cell>
          <cell r="K436">
            <v>810</v>
          </cell>
          <cell r="L436">
            <v>1218</v>
          </cell>
          <cell r="M436">
            <v>1096.2</v>
          </cell>
          <cell r="N436">
            <v>986.58</v>
          </cell>
          <cell r="O436">
            <v>887.922</v>
          </cell>
          <cell r="P436">
            <v>1218</v>
          </cell>
          <cell r="Q436">
            <v>1096.2</v>
          </cell>
          <cell r="R436">
            <v>986.58</v>
          </cell>
          <cell r="S436">
            <v>887.922</v>
          </cell>
        </row>
        <row r="437">
          <cell r="D437">
            <v>33070100102</v>
          </cell>
          <cell r="E437" t="str">
            <v>直接喉镜下赘生物切除术</v>
          </cell>
          <cell r="F437">
            <v>520</v>
          </cell>
        </row>
        <row r="437">
          <cell r="H437">
            <v>675</v>
          </cell>
          <cell r="I437">
            <v>610</v>
          </cell>
          <cell r="J437">
            <v>545</v>
          </cell>
          <cell r="K437">
            <v>420</v>
          </cell>
          <cell r="L437">
            <v>520</v>
          </cell>
          <cell r="M437">
            <v>468</v>
          </cell>
          <cell r="N437">
            <v>421.2</v>
          </cell>
          <cell r="O437">
            <v>379.08</v>
          </cell>
          <cell r="P437">
            <v>520</v>
          </cell>
          <cell r="Q437">
            <v>468</v>
          </cell>
          <cell r="R437">
            <v>421.2</v>
          </cell>
          <cell r="S437">
            <v>379.08</v>
          </cell>
        </row>
        <row r="438">
          <cell r="D438">
            <v>33140001801</v>
          </cell>
          <cell r="E438" t="str">
            <v>子宫颈裂伤修补术（陈旧性）</v>
          </cell>
          <cell r="F438">
            <v>572</v>
          </cell>
        </row>
        <row r="438">
          <cell r="H438">
            <v>650</v>
          </cell>
          <cell r="I438">
            <v>600</v>
          </cell>
          <cell r="J438">
            <v>550</v>
          </cell>
          <cell r="K438">
            <v>440</v>
          </cell>
          <cell r="L438">
            <v>572</v>
          </cell>
          <cell r="M438">
            <v>514.8</v>
          </cell>
          <cell r="N438">
            <v>463.32</v>
          </cell>
          <cell r="O438">
            <v>416.988</v>
          </cell>
          <cell r="P438">
            <v>572</v>
          </cell>
          <cell r="Q438">
            <v>514.8</v>
          </cell>
          <cell r="R438">
            <v>463.32</v>
          </cell>
          <cell r="S438">
            <v>416.988</v>
          </cell>
        </row>
        <row r="439">
          <cell r="D439">
            <v>44000000301</v>
          </cell>
          <cell r="E439" t="str">
            <v>药线点灸</v>
          </cell>
          <cell r="F439">
            <v>20</v>
          </cell>
        </row>
        <row r="439">
          <cell r="H439">
            <v>28</v>
          </cell>
          <cell r="I439">
            <v>28</v>
          </cell>
          <cell r="J439">
            <v>28</v>
          </cell>
          <cell r="K439">
            <v>15</v>
          </cell>
          <cell r="L439">
            <v>20</v>
          </cell>
          <cell r="M439">
            <v>20</v>
          </cell>
          <cell r="N439">
            <v>20</v>
          </cell>
          <cell r="O439">
            <v>18</v>
          </cell>
          <cell r="P439">
            <v>20</v>
          </cell>
          <cell r="Q439">
            <v>20</v>
          </cell>
          <cell r="R439">
            <v>20</v>
          </cell>
          <cell r="S439">
            <v>18</v>
          </cell>
        </row>
        <row r="440">
          <cell r="D440">
            <v>33060801701</v>
          </cell>
          <cell r="E440" t="str">
            <v>单颌牙弓夹板拆除术（双颌）</v>
          </cell>
          <cell r="F440">
            <v>138</v>
          </cell>
        </row>
        <row r="440">
          <cell r="H440">
            <v>184</v>
          </cell>
          <cell r="I440">
            <v>153</v>
          </cell>
          <cell r="J440">
            <v>153</v>
          </cell>
          <cell r="K440">
            <v>100</v>
          </cell>
          <cell r="L440">
            <v>138</v>
          </cell>
          <cell r="M440">
            <v>124.2</v>
          </cell>
          <cell r="N440">
            <v>111.78</v>
          </cell>
          <cell r="O440">
            <v>100.602</v>
          </cell>
          <cell r="P440">
            <v>138</v>
          </cell>
          <cell r="Q440">
            <v>124.2</v>
          </cell>
          <cell r="R440">
            <v>111.78</v>
          </cell>
          <cell r="S440">
            <v>100.602</v>
          </cell>
        </row>
        <row r="441">
          <cell r="D441">
            <v>33151200400</v>
          </cell>
          <cell r="E441" t="str">
            <v>尺骨短缩术</v>
          </cell>
          <cell r="F441">
            <v>1402</v>
          </cell>
        </row>
        <row r="441">
          <cell r="H441">
            <v>1425</v>
          </cell>
          <cell r="I441">
            <v>1300</v>
          </cell>
          <cell r="J441">
            <v>1175</v>
          </cell>
          <cell r="K441">
            <v>940</v>
          </cell>
          <cell r="L441">
            <v>1402</v>
          </cell>
          <cell r="M441">
            <v>1261.8</v>
          </cell>
          <cell r="N441">
            <v>1135.62</v>
          </cell>
          <cell r="O441">
            <v>1022.058</v>
          </cell>
          <cell r="P441">
            <v>1402</v>
          </cell>
          <cell r="Q441">
            <v>1261.8</v>
          </cell>
          <cell r="R441">
            <v>1135.62</v>
          </cell>
          <cell r="S441">
            <v>1022.058</v>
          </cell>
        </row>
        <row r="442">
          <cell r="D442">
            <v>33160200606</v>
          </cell>
          <cell r="E442" t="str">
            <v>纤维血管瘤切除术(中)</v>
          </cell>
          <cell r="F442">
            <v>812</v>
          </cell>
        </row>
        <row r="442">
          <cell r="H442">
            <v>825</v>
          </cell>
          <cell r="I442">
            <v>750</v>
          </cell>
          <cell r="J442">
            <v>675</v>
          </cell>
          <cell r="K442">
            <v>540</v>
          </cell>
          <cell r="L442">
            <v>812</v>
          </cell>
          <cell r="M442">
            <v>730.8</v>
          </cell>
          <cell r="N442">
            <v>657.72</v>
          </cell>
          <cell r="O442">
            <v>591.948</v>
          </cell>
          <cell r="P442">
            <v>812</v>
          </cell>
          <cell r="Q442">
            <v>730.8</v>
          </cell>
          <cell r="R442">
            <v>657.72</v>
          </cell>
          <cell r="S442">
            <v>591.948</v>
          </cell>
        </row>
        <row r="443">
          <cell r="D443">
            <v>33160100202</v>
          </cell>
          <cell r="E443" t="str">
            <v>乳腺窦道切除术（单侧）</v>
          </cell>
          <cell r="F443">
            <v>506</v>
          </cell>
        </row>
        <row r="443">
          <cell r="H443">
            <v>575</v>
          </cell>
          <cell r="I443">
            <v>525</v>
          </cell>
          <cell r="J443">
            <v>475</v>
          </cell>
          <cell r="K443">
            <v>380</v>
          </cell>
          <cell r="L443">
            <v>506</v>
          </cell>
          <cell r="M443">
            <v>455.4</v>
          </cell>
          <cell r="N443">
            <v>409.86</v>
          </cell>
          <cell r="O443">
            <v>368.874</v>
          </cell>
          <cell r="P443">
            <v>506</v>
          </cell>
          <cell r="Q443">
            <v>455.4</v>
          </cell>
          <cell r="R443">
            <v>409.86</v>
          </cell>
          <cell r="S443">
            <v>368.874</v>
          </cell>
        </row>
        <row r="444">
          <cell r="D444">
            <v>33100402301</v>
          </cell>
          <cell r="E444" t="str">
            <v>混合痔嵌顿手法松解回纳术</v>
          </cell>
          <cell r="F444">
            <v>55</v>
          </cell>
        </row>
        <row r="444">
          <cell r="H444">
            <v>68</v>
          </cell>
          <cell r="I444">
            <v>61</v>
          </cell>
          <cell r="J444">
            <v>54</v>
          </cell>
          <cell r="K444">
            <v>50</v>
          </cell>
          <cell r="L444">
            <v>55</v>
          </cell>
          <cell r="M444">
            <v>49.5</v>
          </cell>
          <cell r="N444">
            <v>44.55</v>
          </cell>
          <cell r="O444">
            <v>40.095</v>
          </cell>
          <cell r="P444">
            <v>55</v>
          </cell>
          <cell r="Q444">
            <v>49.5</v>
          </cell>
          <cell r="R444">
            <v>44.55</v>
          </cell>
          <cell r="S444">
            <v>40.095</v>
          </cell>
        </row>
        <row r="445">
          <cell r="D445">
            <v>33070300601</v>
          </cell>
          <cell r="E445" t="str">
            <v>肋骨良性肿瘤切除术</v>
          </cell>
          <cell r="F445">
            <v>726</v>
          </cell>
        </row>
        <row r="445">
          <cell r="H445">
            <v>825</v>
          </cell>
          <cell r="I445">
            <v>750</v>
          </cell>
          <cell r="J445">
            <v>675</v>
          </cell>
          <cell r="K445">
            <v>540</v>
          </cell>
          <cell r="L445">
            <v>726</v>
          </cell>
          <cell r="M445">
            <v>653.4</v>
          </cell>
          <cell r="N445">
            <v>588.06</v>
          </cell>
          <cell r="O445">
            <v>529.254</v>
          </cell>
          <cell r="P445">
            <v>726</v>
          </cell>
          <cell r="Q445">
            <v>653.4</v>
          </cell>
          <cell r="R445">
            <v>588.06</v>
          </cell>
          <cell r="S445">
            <v>529.254</v>
          </cell>
        </row>
        <row r="446">
          <cell r="D446">
            <v>33160200607</v>
          </cell>
          <cell r="E446" t="str">
            <v>神经纤维血管瘤切除术(中)</v>
          </cell>
          <cell r="F446">
            <v>812</v>
          </cell>
        </row>
        <row r="446">
          <cell r="H446">
            <v>825</v>
          </cell>
          <cell r="I446">
            <v>750</v>
          </cell>
          <cell r="J446">
            <v>675</v>
          </cell>
          <cell r="K446">
            <v>540</v>
          </cell>
          <cell r="L446">
            <v>812</v>
          </cell>
          <cell r="M446">
            <v>730.8</v>
          </cell>
          <cell r="N446">
            <v>657.72</v>
          </cell>
          <cell r="O446">
            <v>591.948</v>
          </cell>
          <cell r="P446">
            <v>812</v>
          </cell>
          <cell r="Q446">
            <v>730.8</v>
          </cell>
          <cell r="R446">
            <v>657.72</v>
          </cell>
          <cell r="S446">
            <v>591.948</v>
          </cell>
        </row>
        <row r="447">
          <cell r="D447">
            <v>33060603200</v>
          </cell>
          <cell r="E447" t="str">
            <v>颜面部软组织不对称局部组织瓣修复畸形矫正术</v>
          </cell>
          <cell r="F447">
            <v>1518</v>
          </cell>
        </row>
        <row r="447">
          <cell r="H447">
            <v>2280.95</v>
          </cell>
          <cell r="I447">
            <v>2075</v>
          </cell>
          <cell r="J447">
            <v>1869</v>
          </cell>
          <cell r="K447">
            <v>1080</v>
          </cell>
          <cell r="L447">
            <v>1518</v>
          </cell>
          <cell r="M447">
            <v>1366.2</v>
          </cell>
          <cell r="N447">
            <v>1229.58</v>
          </cell>
          <cell r="O447">
            <v>1106.622</v>
          </cell>
          <cell r="P447">
            <v>1518</v>
          </cell>
          <cell r="Q447">
            <v>1366.2</v>
          </cell>
          <cell r="R447">
            <v>1229.58</v>
          </cell>
          <cell r="S447">
            <v>1106.622</v>
          </cell>
        </row>
        <row r="448">
          <cell r="D448">
            <v>33160300700</v>
          </cell>
          <cell r="E448" t="str">
            <v>经烧伤创面气管切开术</v>
          </cell>
          <cell r="F448">
            <v>541</v>
          </cell>
        </row>
        <row r="448">
          <cell r="H448">
            <v>732</v>
          </cell>
          <cell r="I448">
            <v>665</v>
          </cell>
          <cell r="J448">
            <v>599</v>
          </cell>
          <cell r="K448">
            <v>360</v>
          </cell>
          <cell r="L448">
            <v>541</v>
          </cell>
          <cell r="M448">
            <v>486.9</v>
          </cell>
          <cell r="N448">
            <v>438.21</v>
          </cell>
          <cell r="O448">
            <v>394.389</v>
          </cell>
          <cell r="P448">
            <v>541</v>
          </cell>
          <cell r="Q448">
            <v>486.9</v>
          </cell>
          <cell r="R448">
            <v>438.21</v>
          </cell>
          <cell r="S448">
            <v>394.389</v>
          </cell>
        </row>
        <row r="449">
          <cell r="D449">
            <v>33151100302</v>
          </cell>
          <cell r="E449" t="str">
            <v>胫、距关节融合术</v>
          </cell>
          <cell r="F449">
            <v>1919</v>
          </cell>
        </row>
        <row r="449">
          <cell r="H449">
            <v>1950</v>
          </cell>
          <cell r="I449">
            <v>1775</v>
          </cell>
          <cell r="J449">
            <v>1600</v>
          </cell>
          <cell r="K449">
            <v>1280</v>
          </cell>
          <cell r="L449">
            <v>1919</v>
          </cell>
          <cell r="M449">
            <v>1727.1</v>
          </cell>
          <cell r="N449">
            <v>1554.39</v>
          </cell>
          <cell r="O449">
            <v>1398.951</v>
          </cell>
          <cell r="P449">
            <v>1919</v>
          </cell>
          <cell r="Q449">
            <v>1727.1</v>
          </cell>
          <cell r="R449">
            <v>1554.39</v>
          </cell>
          <cell r="S449">
            <v>1398.951</v>
          </cell>
        </row>
        <row r="450">
          <cell r="D450">
            <v>33150500700</v>
          </cell>
          <cell r="E450" t="str">
            <v>桡骨头切除术</v>
          </cell>
          <cell r="F450">
            <v>770</v>
          </cell>
        </row>
        <row r="450">
          <cell r="H450">
            <v>1164</v>
          </cell>
          <cell r="I450">
            <v>1064</v>
          </cell>
          <cell r="J450">
            <v>964</v>
          </cell>
          <cell r="K450">
            <v>580</v>
          </cell>
          <cell r="L450">
            <v>770</v>
          </cell>
          <cell r="M450">
            <v>693</v>
          </cell>
          <cell r="N450">
            <v>623.7</v>
          </cell>
          <cell r="O450">
            <v>561.33</v>
          </cell>
          <cell r="P450">
            <v>770</v>
          </cell>
          <cell r="Q450">
            <v>693</v>
          </cell>
          <cell r="R450">
            <v>623.7</v>
          </cell>
          <cell r="S450">
            <v>561.33</v>
          </cell>
        </row>
        <row r="451">
          <cell r="D451">
            <v>33110300200</v>
          </cell>
          <cell r="E451" t="str">
            <v>膀胱憩室切除术</v>
          </cell>
          <cell r="F451">
            <v>1089</v>
          </cell>
        </row>
        <row r="451">
          <cell r="H451">
            <v>1235</v>
          </cell>
          <cell r="I451">
            <v>1125</v>
          </cell>
          <cell r="J451">
            <v>1010</v>
          </cell>
          <cell r="K451">
            <v>810</v>
          </cell>
          <cell r="L451">
            <v>1089</v>
          </cell>
          <cell r="M451">
            <v>980.1</v>
          </cell>
          <cell r="N451">
            <v>882.09</v>
          </cell>
          <cell r="O451">
            <v>793.881</v>
          </cell>
          <cell r="P451">
            <v>1089</v>
          </cell>
          <cell r="Q451">
            <v>980.1</v>
          </cell>
          <cell r="R451">
            <v>882.09</v>
          </cell>
          <cell r="S451">
            <v>793.881</v>
          </cell>
        </row>
        <row r="452">
          <cell r="D452">
            <v>33100801300</v>
          </cell>
          <cell r="E452" t="str">
            <v>妇科晚期恶性肿瘤减瘤术</v>
          </cell>
          <cell r="F452">
            <v>2706</v>
          </cell>
        </row>
        <row r="452">
          <cell r="H452">
            <v>2750</v>
          </cell>
          <cell r="I452">
            <v>2500</v>
          </cell>
          <cell r="J452">
            <v>2250</v>
          </cell>
          <cell r="K452">
            <v>1800</v>
          </cell>
          <cell r="L452">
            <v>2706</v>
          </cell>
          <cell r="M452">
            <v>2435.4</v>
          </cell>
          <cell r="N452">
            <v>2191.86</v>
          </cell>
          <cell r="O452">
            <v>1972.674</v>
          </cell>
          <cell r="P452">
            <v>2706</v>
          </cell>
          <cell r="Q452">
            <v>2435.4</v>
          </cell>
          <cell r="R452">
            <v>2191.86</v>
          </cell>
          <cell r="S452">
            <v>1972.674</v>
          </cell>
        </row>
        <row r="453">
          <cell r="D453">
            <v>33160200707</v>
          </cell>
          <cell r="E453" t="str">
            <v>神经纤维血管瘤切除术(小)</v>
          </cell>
          <cell r="F453">
            <v>541</v>
          </cell>
        </row>
        <row r="453">
          <cell r="H453">
            <v>550</v>
          </cell>
          <cell r="I453">
            <v>500</v>
          </cell>
          <cell r="J453">
            <v>450</v>
          </cell>
          <cell r="K453">
            <v>360</v>
          </cell>
          <cell r="L453">
            <v>541</v>
          </cell>
          <cell r="M453">
            <v>486.9</v>
          </cell>
          <cell r="N453">
            <v>438.21</v>
          </cell>
          <cell r="O453">
            <v>394.389</v>
          </cell>
          <cell r="P453">
            <v>541</v>
          </cell>
          <cell r="Q453">
            <v>486.9</v>
          </cell>
          <cell r="R453">
            <v>438.21</v>
          </cell>
          <cell r="S453">
            <v>394.389</v>
          </cell>
        </row>
        <row r="454">
          <cell r="D454">
            <v>33050201300</v>
          </cell>
          <cell r="E454" t="str">
            <v>咽鼓管再造术</v>
          </cell>
          <cell r="F454">
            <v>1181</v>
          </cell>
        </row>
        <row r="454">
          <cell r="H454">
            <v>1250</v>
          </cell>
          <cell r="I454">
            <v>1130</v>
          </cell>
          <cell r="J454">
            <v>1015</v>
          </cell>
          <cell r="K454">
            <v>780</v>
          </cell>
          <cell r="L454">
            <v>1181</v>
          </cell>
          <cell r="M454">
            <v>1062.9</v>
          </cell>
          <cell r="N454">
            <v>956.61</v>
          </cell>
          <cell r="O454">
            <v>860.949</v>
          </cell>
          <cell r="P454">
            <v>1181</v>
          </cell>
          <cell r="Q454">
            <v>1062.9</v>
          </cell>
          <cell r="R454">
            <v>956.61</v>
          </cell>
          <cell r="S454">
            <v>860.949</v>
          </cell>
        </row>
        <row r="455">
          <cell r="D455">
            <v>33060801901</v>
          </cell>
          <cell r="E455" t="str">
            <v>骨内固定植入物取出术（双颌）</v>
          </cell>
          <cell r="F455">
            <v>1265</v>
          </cell>
        </row>
        <row r="455">
          <cell r="H455">
            <v>1683</v>
          </cell>
          <cell r="I455">
            <v>1530</v>
          </cell>
          <cell r="J455">
            <v>1377</v>
          </cell>
          <cell r="K455">
            <v>900</v>
          </cell>
          <cell r="L455">
            <v>1265</v>
          </cell>
          <cell r="M455">
            <v>1138.5</v>
          </cell>
          <cell r="N455">
            <v>1024.65</v>
          </cell>
          <cell r="O455">
            <v>922.185</v>
          </cell>
          <cell r="P455">
            <v>1265</v>
          </cell>
          <cell r="Q455">
            <v>1138.5</v>
          </cell>
          <cell r="R455">
            <v>1024.65</v>
          </cell>
          <cell r="S455">
            <v>922.185</v>
          </cell>
        </row>
        <row r="456">
          <cell r="D456">
            <v>33110400600</v>
          </cell>
          <cell r="E456" t="str">
            <v>尿道瓣膜电切术</v>
          </cell>
          <cell r="F456">
            <v>1218</v>
          </cell>
        </row>
        <row r="456">
          <cell r="H456">
            <v>1643</v>
          </cell>
          <cell r="I456">
            <v>1496</v>
          </cell>
          <cell r="J456">
            <v>1343</v>
          </cell>
          <cell r="K456">
            <v>810</v>
          </cell>
          <cell r="L456">
            <v>1218</v>
          </cell>
          <cell r="M456">
            <v>1096.2</v>
          </cell>
          <cell r="N456">
            <v>986.58</v>
          </cell>
          <cell r="O456">
            <v>887.922</v>
          </cell>
          <cell r="P456">
            <v>1218</v>
          </cell>
          <cell r="Q456">
            <v>1096.2</v>
          </cell>
          <cell r="R456">
            <v>986.58</v>
          </cell>
          <cell r="S456">
            <v>887.922</v>
          </cell>
        </row>
        <row r="457">
          <cell r="D457">
            <v>33150502900</v>
          </cell>
          <cell r="E457" t="str">
            <v>肱骨髁上骨折畸形愈合截骨矫形术</v>
          </cell>
          <cell r="F457">
            <v>1574</v>
          </cell>
        </row>
        <row r="457">
          <cell r="H457">
            <v>1665</v>
          </cell>
          <cell r="I457">
            <v>1510</v>
          </cell>
          <cell r="J457">
            <v>1350</v>
          </cell>
          <cell r="K457">
            <v>1040</v>
          </cell>
          <cell r="L457">
            <v>1574</v>
          </cell>
          <cell r="M457">
            <v>1416.6</v>
          </cell>
          <cell r="N457">
            <v>1274.94</v>
          </cell>
          <cell r="O457">
            <v>1147.446</v>
          </cell>
          <cell r="P457">
            <v>1574</v>
          </cell>
          <cell r="Q457">
            <v>1416.6</v>
          </cell>
          <cell r="R457">
            <v>1274.94</v>
          </cell>
          <cell r="S457">
            <v>1147.446</v>
          </cell>
        </row>
        <row r="458">
          <cell r="D458">
            <v>33050101001</v>
          </cell>
          <cell r="E458" t="str">
            <v>外耳道骨瘤切除术</v>
          </cell>
          <cell r="F458">
            <v>440</v>
          </cell>
        </row>
        <row r="458">
          <cell r="H458">
            <v>550</v>
          </cell>
          <cell r="I458">
            <v>500</v>
          </cell>
          <cell r="J458">
            <v>450</v>
          </cell>
          <cell r="K458">
            <v>360</v>
          </cell>
          <cell r="L458">
            <v>440</v>
          </cell>
          <cell r="M458">
            <v>396</v>
          </cell>
          <cell r="N458">
            <v>356.4</v>
          </cell>
          <cell r="O458">
            <v>320.76</v>
          </cell>
          <cell r="P458">
            <v>440</v>
          </cell>
          <cell r="Q458">
            <v>396</v>
          </cell>
          <cell r="R458">
            <v>356.4</v>
          </cell>
          <cell r="S458">
            <v>320.76</v>
          </cell>
        </row>
        <row r="459">
          <cell r="D459">
            <v>33151500800</v>
          </cell>
          <cell r="E459" t="str">
            <v>月骨骨折切开复位内固定术</v>
          </cell>
          <cell r="F459">
            <v>1254</v>
          </cell>
        </row>
        <row r="459">
          <cell r="H459">
            <v>1895</v>
          </cell>
          <cell r="I459">
            <v>1729</v>
          </cell>
          <cell r="J459">
            <v>1563</v>
          </cell>
          <cell r="K459">
            <v>940</v>
          </cell>
          <cell r="L459">
            <v>1254</v>
          </cell>
          <cell r="M459">
            <v>1128.6</v>
          </cell>
          <cell r="N459">
            <v>1015.74</v>
          </cell>
          <cell r="O459">
            <v>914.166</v>
          </cell>
          <cell r="P459">
            <v>1254</v>
          </cell>
          <cell r="Q459">
            <v>1128.6</v>
          </cell>
          <cell r="R459">
            <v>1015.74</v>
          </cell>
          <cell r="S459">
            <v>914.166</v>
          </cell>
        </row>
        <row r="460">
          <cell r="D460">
            <v>33151000601</v>
          </cell>
          <cell r="E460" t="str">
            <v>股骨头单纯钻孔减压术</v>
          </cell>
          <cell r="F460">
            <v>1845</v>
          </cell>
        </row>
        <row r="460">
          <cell r="H460">
            <v>1875</v>
          </cell>
          <cell r="I460">
            <v>1700</v>
          </cell>
          <cell r="J460">
            <v>1525</v>
          </cell>
          <cell r="K460">
            <v>1220</v>
          </cell>
          <cell r="L460">
            <v>1845</v>
          </cell>
          <cell r="M460">
            <v>1660.5</v>
          </cell>
          <cell r="N460">
            <v>1494.45</v>
          </cell>
          <cell r="O460">
            <v>1345.005</v>
          </cell>
          <cell r="P460">
            <v>1845</v>
          </cell>
          <cell r="Q460">
            <v>1660.5</v>
          </cell>
          <cell r="R460">
            <v>1494.45</v>
          </cell>
          <cell r="S460">
            <v>1345.005</v>
          </cell>
        </row>
        <row r="461">
          <cell r="D461">
            <v>33160301700</v>
          </cell>
          <cell r="E461" t="str">
            <v>烧伤特殊备皮</v>
          </cell>
          <cell r="F461">
            <v>60</v>
          </cell>
        </row>
        <row r="461">
          <cell r="H461">
            <v>75</v>
          </cell>
          <cell r="I461">
            <v>62</v>
          </cell>
          <cell r="J461">
            <v>62</v>
          </cell>
          <cell r="K461">
            <v>50</v>
          </cell>
          <cell r="L461">
            <v>60</v>
          </cell>
          <cell r="M461">
            <v>54</v>
          </cell>
          <cell r="N461">
            <v>48.6</v>
          </cell>
          <cell r="O461">
            <v>43.74</v>
          </cell>
          <cell r="P461">
            <v>60</v>
          </cell>
          <cell r="Q461">
            <v>54</v>
          </cell>
          <cell r="R461">
            <v>48.6</v>
          </cell>
          <cell r="S461">
            <v>43.74</v>
          </cell>
        </row>
        <row r="462">
          <cell r="D462">
            <v>33110400802</v>
          </cell>
          <cell r="E462" t="str">
            <v>尿道肉阜电灼术</v>
          </cell>
          <cell r="F462">
            <v>242</v>
          </cell>
        </row>
        <row r="462">
          <cell r="H462">
            <v>275</v>
          </cell>
          <cell r="I462">
            <v>250</v>
          </cell>
          <cell r="J462">
            <v>225</v>
          </cell>
          <cell r="K462">
            <v>180</v>
          </cell>
          <cell r="L462">
            <v>242</v>
          </cell>
          <cell r="M462">
            <v>217.8</v>
          </cell>
          <cell r="N462">
            <v>196.02</v>
          </cell>
          <cell r="O462">
            <v>176.418</v>
          </cell>
          <cell r="P462">
            <v>242</v>
          </cell>
          <cell r="Q462">
            <v>217.8</v>
          </cell>
          <cell r="R462">
            <v>196.02</v>
          </cell>
          <cell r="S462">
            <v>176.418</v>
          </cell>
        </row>
        <row r="463">
          <cell r="D463">
            <v>33151900101</v>
          </cell>
          <cell r="E463" t="str">
            <v>并趾分离术</v>
          </cell>
          <cell r="F463">
            <v>1169</v>
          </cell>
        </row>
        <row r="463">
          <cell r="H463">
            <v>1185</v>
          </cell>
          <cell r="I463">
            <v>1075</v>
          </cell>
          <cell r="J463">
            <v>960</v>
          </cell>
          <cell r="K463">
            <v>770</v>
          </cell>
          <cell r="L463">
            <v>1169</v>
          </cell>
          <cell r="M463">
            <v>1052.1</v>
          </cell>
          <cell r="N463">
            <v>946.89</v>
          </cell>
          <cell r="O463">
            <v>852.201</v>
          </cell>
          <cell r="P463">
            <v>1169</v>
          </cell>
          <cell r="Q463">
            <v>1052.1</v>
          </cell>
          <cell r="R463">
            <v>946.89</v>
          </cell>
          <cell r="S463">
            <v>852.201</v>
          </cell>
        </row>
        <row r="464">
          <cell r="D464">
            <v>33100200901</v>
          </cell>
          <cell r="E464" t="str">
            <v>胃（肠）切开置造瘘管术</v>
          </cell>
          <cell r="F464">
            <v>726</v>
          </cell>
        </row>
        <row r="464">
          <cell r="H464">
            <v>825</v>
          </cell>
          <cell r="I464">
            <v>750</v>
          </cell>
          <cell r="J464">
            <v>675</v>
          </cell>
          <cell r="K464">
            <v>540</v>
          </cell>
          <cell r="L464">
            <v>726</v>
          </cell>
          <cell r="M464">
            <v>653.4</v>
          </cell>
          <cell r="N464">
            <v>588.06</v>
          </cell>
          <cell r="O464">
            <v>529.254</v>
          </cell>
          <cell r="P464">
            <v>726</v>
          </cell>
          <cell r="Q464">
            <v>653.4</v>
          </cell>
          <cell r="R464">
            <v>588.06</v>
          </cell>
          <cell r="S464">
            <v>529.254</v>
          </cell>
        </row>
        <row r="465">
          <cell r="D465">
            <v>33120300700</v>
          </cell>
          <cell r="E465" t="str">
            <v>输精管插管术</v>
          </cell>
          <cell r="F465">
            <v>440</v>
          </cell>
        </row>
        <row r="465">
          <cell r="H465">
            <v>732</v>
          </cell>
          <cell r="I465">
            <v>665</v>
          </cell>
          <cell r="J465">
            <v>599</v>
          </cell>
          <cell r="K465">
            <v>360</v>
          </cell>
          <cell r="L465">
            <v>440</v>
          </cell>
          <cell r="M465">
            <v>396</v>
          </cell>
          <cell r="N465">
            <v>356.4</v>
          </cell>
          <cell r="O465">
            <v>320.76</v>
          </cell>
          <cell r="P465">
            <v>440</v>
          </cell>
          <cell r="Q465">
            <v>396</v>
          </cell>
          <cell r="R465">
            <v>356.4</v>
          </cell>
          <cell r="S465">
            <v>320.76</v>
          </cell>
        </row>
        <row r="466">
          <cell r="D466">
            <v>33040600100</v>
          </cell>
          <cell r="E466" t="str">
            <v>白内障截囊吸取术</v>
          </cell>
          <cell r="F466">
            <v>1218</v>
          </cell>
        </row>
        <row r="466">
          <cell r="H466">
            <v>1716</v>
          </cell>
          <cell r="I466">
            <v>1556</v>
          </cell>
          <cell r="J466">
            <v>1397</v>
          </cell>
          <cell r="K466">
            <v>810</v>
          </cell>
          <cell r="L466">
            <v>1218</v>
          </cell>
          <cell r="M466">
            <v>1096.2</v>
          </cell>
          <cell r="N466">
            <v>986.58</v>
          </cell>
          <cell r="O466">
            <v>887.922</v>
          </cell>
          <cell r="P466">
            <v>1218</v>
          </cell>
          <cell r="Q466">
            <v>1096.2</v>
          </cell>
          <cell r="R466">
            <v>986.58</v>
          </cell>
          <cell r="S466">
            <v>887.922</v>
          </cell>
        </row>
        <row r="467">
          <cell r="D467">
            <v>33060101800</v>
          </cell>
          <cell r="E467" t="str">
            <v>筛动脉结扎术</v>
          </cell>
          <cell r="F467">
            <v>246</v>
          </cell>
        </row>
        <row r="467">
          <cell r="H467">
            <v>250</v>
          </cell>
          <cell r="I467">
            <v>225</v>
          </cell>
          <cell r="J467">
            <v>200</v>
          </cell>
          <cell r="K467">
            <v>160</v>
          </cell>
          <cell r="L467">
            <v>246</v>
          </cell>
          <cell r="M467">
            <v>221.4</v>
          </cell>
          <cell r="N467">
            <v>199.26</v>
          </cell>
          <cell r="O467">
            <v>179.334</v>
          </cell>
          <cell r="P467">
            <v>246</v>
          </cell>
          <cell r="Q467">
            <v>221.4</v>
          </cell>
          <cell r="R467">
            <v>199.26</v>
          </cell>
          <cell r="S467">
            <v>179.334</v>
          </cell>
        </row>
        <row r="468">
          <cell r="D468">
            <v>33040101000</v>
          </cell>
          <cell r="E468" t="str">
            <v>游离植皮睑成形术</v>
          </cell>
          <cell r="F468">
            <v>605</v>
          </cell>
        </row>
        <row r="468">
          <cell r="H468">
            <v>911</v>
          </cell>
          <cell r="I468">
            <v>831</v>
          </cell>
          <cell r="J468">
            <v>745</v>
          </cell>
          <cell r="K468">
            <v>450</v>
          </cell>
          <cell r="L468">
            <v>605</v>
          </cell>
          <cell r="M468">
            <v>544.5</v>
          </cell>
          <cell r="N468">
            <v>490.05</v>
          </cell>
          <cell r="O468">
            <v>441.045</v>
          </cell>
          <cell r="P468">
            <v>605</v>
          </cell>
          <cell r="Q468">
            <v>544.5</v>
          </cell>
          <cell r="R468">
            <v>490.05</v>
          </cell>
          <cell r="S468">
            <v>441.045</v>
          </cell>
        </row>
        <row r="469">
          <cell r="D469">
            <v>33030001700</v>
          </cell>
          <cell r="E469" t="str">
            <v>喉返神经探查术</v>
          </cell>
          <cell r="F469">
            <v>2475</v>
          </cell>
        </row>
        <row r="469">
          <cell r="H469">
            <v>2853</v>
          </cell>
          <cell r="I469">
            <v>2594</v>
          </cell>
          <cell r="J469">
            <v>2334</v>
          </cell>
          <cell r="K469">
            <v>1350</v>
          </cell>
          <cell r="L469">
            <v>2475</v>
          </cell>
          <cell r="M469">
            <v>2227.5</v>
          </cell>
          <cell r="N469">
            <v>2004.75</v>
          </cell>
          <cell r="O469">
            <v>1804.275</v>
          </cell>
          <cell r="P469">
            <v>2475</v>
          </cell>
          <cell r="Q469">
            <v>2227.5</v>
          </cell>
          <cell r="R469">
            <v>2004.75</v>
          </cell>
          <cell r="S469">
            <v>1804.275</v>
          </cell>
        </row>
        <row r="470">
          <cell r="D470">
            <v>33040100801</v>
          </cell>
          <cell r="E470" t="str">
            <v>睑外翻矫正术(双侧)</v>
          </cell>
          <cell r="F470">
            <v>352</v>
          </cell>
        </row>
        <row r="470">
          <cell r="H470">
            <v>532</v>
          </cell>
          <cell r="I470">
            <v>499</v>
          </cell>
          <cell r="J470">
            <v>466</v>
          </cell>
          <cell r="K470">
            <v>280</v>
          </cell>
          <cell r="L470">
            <v>352</v>
          </cell>
          <cell r="M470">
            <v>316.8</v>
          </cell>
          <cell r="N470">
            <v>285.12</v>
          </cell>
          <cell r="O470">
            <v>256.608</v>
          </cell>
          <cell r="P470">
            <v>352</v>
          </cell>
          <cell r="Q470">
            <v>316.8</v>
          </cell>
          <cell r="R470">
            <v>285.12</v>
          </cell>
          <cell r="S470">
            <v>256.608</v>
          </cell>
        </row>
        <row r="471">
          <cell r="D471">
            <v>33050100400</v>
          </cell>
          <cell r="E471" t="str">
            <v>耳颞部血管瘤切除术</v>
          </cell>
          <cell r="F471">
            <v>1562</v>
          </cell>
        </row>
        <row r="471">
          <cell r="H471">
            <v>2108</v>
          </cell>
          <cell r="I471">
            <v>1907</v>
          </cell>
          <cell r="J471">
            <v>1729</v>
          </cell>
          <cell r="K471">
            <v>1040</v>
          </cell>
          <cell r="L471">
            <v>1562</v>
          </cell>
          <cell r="M471">
            <v>1405.8</v>
          </cell>
          <cell r="N471">
            <v>1265.22</v>
          </cell>
          <cell r="O471">
            <v>1138.698</v>
          </cell>
          <cell r="P471">
            <v>1562</v>
          </cell>
          <cell r="Q471">
            <v>1405.8</v>
          </cell>
          <cell r="R471">
            <v>1265.22</v>
          </cell>
          <cell r="S471">
            <v>1138.698</v>
          </cell>
        </row>
        <row r="472">
          <cell r="D472">
            <v>33152200601</v>
          </cell>
          <cell r="E472" t="str">
            <v>肱三头肌腱断裂修补术</v>
          </cell>
          <cell r="F472">
            <v>1132</v>
          </cell>
        </row>
        <row r="472">
          <cell r="H472">
            <v>1150</v>
          </cell>
          <cell r="I472">
            <v>1050</v>
          </cell>
          <cell r="J472">
            <v>950</v>
          </cell>
          <cell r="K472">
            <v>760</v>
          </cell>
          <cell r="L472">
            <v>1132</v>
          </cell>
          <cell r="M472">
            <v>1018.8</v>
          </cell>
          <cell r="N472">
            <v>916.92</v>
          </cell>
          <cell r="O472">
            <v>825.228</v>
          </cell>
          <cell r="P472">
            <v>1132</v>
          </cell>
          <cell r="Q472">
            <v>1018.8</v>
          </cell>
          <cell r="R472">
            <v>916.92</v>
          </cell>
          <cell r="S472">
            <v>825.228</v>
          </cell>
        </row>
        <row r="473">
          <cell r="D473">
            <v>33020100300</v>
          </cell>
          <cell r="E473" t="str">
            <v>帽状腱膜下血肿切开引流术</v>
          </cell>
          <cell r="F473">
            <v>363</v>
          </cell>
        </row>
        <row r="473">
          <cell r="H473">
            <v>410</v>
          </cell>
          <cell r="I473">
            <v>375</v>
          </cell>
          <cell r="J473">
            <v>335</v>
          </cell>
          <cell r="K473">
            <v>270</v>
          </cell>
          <cell r="L473">
            <v>363</v>
          </cell>
          <cell r="M473">
            <v>326.7</v>
          </cell>
          <cell r="N473">
            <v>294.03</v>
          </cell>
          <cell r="O473">
            <v>264.627</v>
          </cell>
          <cell r="P473">
            <v>363</v>
          </cell>
          <cell r="Q473">
            <v>326.7</v>
          </cell>
          <cell r="R473">
            <v>294.03</v>
          </cell>
          <cell r="S473">
            <v>264.627</v>
          </cell>
        </row>
        <row r="474">
          <cell r="D474">
            <v>33160200201</v>
          </cell>
          <cell r="E474" t="str">
            <v>非表皮切开取异物</v>
          </cell>
          <cell r="F474">
            <v>22</v>
          </cell>
        </row>
        <row r="474">
          <cell r="H474">
            <v>27</v>
          </cell>
          <cell r="I474">
            <v>26</v>
          </cell>
          <cell r="J474">
            <v>25</v>
          </cell>
          <cell r="K474">
            <v>20</v>
          </cell>
          <cell r="L474">
            <v>22</v>
          </cell>
          <cell r="M474">
            <v>19.8</v>
          </cell>
          <cell r="N474">
            <v>17.82</v>
          </cell>
          <cell r="O474">
            <v>16.038</v>
          </cell>
          <cell r="P474">
            <v>22</v>
          </cell>
          <cell r="Q474">
            <v>19.8</v>
          </cell>
          <cell r="R474">
            <v>17.82</v>
          </cell>
          <cell r="S474">
            <v>16.038</v>
          </cell>
        </row>
        <row r="475">
          <cell r="D475">
            <v>33120301100</v>
          </cell>
          <cell r="E475" t="str">
            <v>输精管吻合术</v>
          </cell>
          <cell r="F475">
            <v>605</v>
          </cell>
        </row>
        <row r="475">
          <cell r="H475">
            <v>685</v>
          </cell>
          <cell r="I475">
            <v>625</v>
          </cell>
          <cell r="J475">
            <v>560</v>
          </cell>
          <cell r="K475">
            <v>450</v>
          </cell>
          <cell r="L475">
            <v>605</v>
          </cell>
          <cell r="M475">
            <v>544.5</v>
          </cell>
          <cell r="N475">
            <v>490.05</v>
          </cell>
          <cell r="O475">
            <v>441.045</v>
          </cell>
          <cell r="P475">
            <v>605</v>
          </cell>
          <cell r="Q475">
            <v>544.5</v>
          </cell>
          <cell r="R475">
            <v>490.05</v>
          </cell>
          <cell r="S475">
            <v>441.045</v>
          </cell>
        </row>
        <row r="476">
          <cell r="D476">
            <v>32060000500</v>
          </cell>
          <cell r="E476" t="str">
            <v>经皮穿刺脑血管腔内溶栓术</v>
          </cell>
          <cell r="F476">
            <v>2200</v>
          </cell>
        </row>
        <row r="476">
          <cell r="H476">
            <v>2766</v>
          </cell>
          <cell r="I476">
            <v>2514</v>
          </cell>
          <cell r="J476">
            <v>2261</v>
          </cell>
          <cell r="K476">
            <v>1440</v>
          </cell>
          <cell r="L476">
            <v>2200</v>
          </cell>
          <cell r="M476">
            <v>1980</v>
          </cell>
          <cell r="N476">
            <v>1782</v>
          </cell>
          <cell r="O476">
            <v>1603.8</v>
          </cell>
          <cell r="P476">
            <v>2200</v>
          </cell>
          <cell r="Q476">
            <v>1980</v>
          </cell>
          <cell r="R476">
            <v>1782</v>
          </cell>
          <cell r="S476">
            <v>1603.8</v>
          </cell>
        </row>
        <row r="477">
          <cell r="D477">
            <v>33151500600</v>
          </cell>
          <cell r="E477" t="str">
            <v>舟骨骨折不愈合切开植骨术+桡骨茎突切除术</v>
          </cell>
          <cell r="F477">
            <v>1624</v>
          </cell>
        </row>
        <row r="477">
          <cell r="H477">
            <v>2194.5</v>
          </cell>
          <cell r="I477">
            <v>1995</v>
          </cell>
          <cell r="J477">
            <v>1795.5</v>
          </cell>
          <cell r="K477">
            <v>1080</v>
          </cell>
          <cell r="L477">
            <v>1624</v>
          </cell>
          <cell r="M477">
            <v>1461.6</v>
          </cell>
          <cell r="N477">
            <v>1315.44</v>
          </cell>
          <cell r="O477">
            <v>1183.896</v>
          </cell>
          <cell r="P477">
            <v>1624</v>
          </cell>
          <cell r="Q477">
            <v>1461.6</v>
          </cell>
          <cell r="R477">
            <v>1315.44</v>
          </cell>
          <cell r="S477">
            <v>1183.896</v>
          </cell>
        </row>
        <row r="478">
          <cell r="D478">
            <v>33150400100</v>
          </cell>
          <cell r="E478" t="str">
            <v>肘、腕关节结核病灶清除术</v>
          </cell>
          <cell r="F478">
            <v>2079</v>
          </cell>
        </row>
        <row r="478">
          <cell r="H478">
            <v>2926</v>
          </cell>
          <cell r="I478">
            <v>2660</v>
          </cell>
          <cell r="J478">
            <v>2394</v>
          </cell>
          <cell r="K478">
            <v>1390</v>
          </cell>
          <cell r="L478">
            <v>2079</v>
          </cell>
          <cell r="M478">
            <v>1871.1</v>
          </cell>
          <cell r="N478">
            <v>1683.99</v>
          </cell>
          <cell r="O478">
            <v>1515.591</v>
          </cell>
          <cell r="P478">
            <v>2079</v>
          </cell>
          <cell r="Q478">
            <v>1871.1</v>
          </cell>
          <cell r="R478">
            <v>1683.99</v>
          </cell>
          <cell r="S478">
            <v>1515.591</v>
          </cell>
        </row>
        <row r="479">
          <cell r="D479">
            <v>33150500900</v>
          </cell>
          <cell r="E479" t="str">
            <v>孟氏骨折切开复位内固定术</v>
          </cell>
          <cell r="F479">
            <v>1353</v>
          </cell>
        </row>
        <row r="479">
          <cell r="H479">
            <v>1430</v>
          </cell>
          <cell r="I479">
            <v>1300</v>
          </cell>
          <cell r="J479">
            <v>1170</v>
          </cell>
          <cell r="K479">
            <v>900</v>
          </cell>
          <cell r="L479">
            <v>1353</v>
          </cell>
          <cell r="M479">
            <v>1217.7</v>
          </cell>
          <cell r="N479">
            <v>1095.93</v>
          </cell>
          <cell r="O479">
            <v>986.337</v>
          </cell>
          <cell r="P479">
            <v>1353</v>
          </cell>
          <cell r="Q479">
            <v>1217.7</v>
          </cell>
          <cell r="R479">
            <v>1095.93</v>
          </cell>
          <cell r="S479">
            <v>986.337</v>
          </cell>
        </row>
        <row r="480">
          <cell r="D480">
            <v>33130302000</v>
          </cell>
          <cell r="E480" t="str">
            <v>开腹取环术</v>
          </cell>
          <cell r="F480">
            <v>968</v>
          </cell>
        </row>
        <row r="480">
          <cell r="H480">
            <v>1100</v>
          </cell>
          <cell r="I480">
            <v>1000</v>
          </cell>
          <cell r="J480">
            <v>900</v>
          </cell>
          <cell r="K480">
            <v>720</v>
          </cell>
          <cell r="L480">
            <v>968</v>
          </cell>
          <cell r="M480">
            <v>871.2</v>
          </cell>
          <cell r="N480">
            <v>784.08</v>
          </cell>
          <cell r="O480">
            <v>705.672</v>
          </cell>
          <cell r="P480">
            <v>968</v>
          </cell>
          <cell r="Q480">
            <v>871.2</v>
          </cell>
          <cell r="R480">
            <v>784.08</v>
          </cell>
          <cell r="S480">
            <v>705.672</v>
          </cell>
        </row>
        <row r="481">
          <cell r="D481">
            <v>33152101900</v>
          </cell>
          <cell r="E481" t="str">
            <v>侧副韧带挛缩切断术</v>
          </cell>
          <cell r="F481">
            <v>923</v>
          </cell>
        </row>
        <row r="481">
          <cell r="H481">
            <v>1244</v>
          </cell>
          <cell r="I481">
            <v>1131</v>
          </cell>
          <cell r="J481">
            <v>1011</v>
          </cell>
          <cell r="K481">
            <v>610</v>
          </cell>
          <cell r="L481">
            <v>923</v>
          </cell>
          <cell r="M481">
            <v>830.7</v>
          </cell>
          <cell r="N481">
            <v>747.63</v>
          </cell>
          <cell r="O481">
            <v>672.867</v>
          </cell>
          <cell r="P481">
            <v>923</v>
          </cell>
          <cell r="Q481">
            <v>830.7</v>
          </cell>
          <cell r="R481">
            <v>747.63</v>
          </cell>
          <cell r="S481">
            <v>672.867</v>
          </cell>
        </row>
        <row r="482">
          <cell r="D482">
            <v>33160402401</v>
          </cell>
          <cell r="E482" t="str">
            <v>各种带蒂皮瓣形成术</v>
          </cell>
          <cell r="F482">
            <v>812</v>
          </cell>
        </row>
        <row r="482">
          <cell r="H482">
            <v>825</v>
          </cell>
          <cell r="I482">
            <v>750</v>
          </cell>
          <cell r="J482">
            <v>675</v>
          </cell>
          <cell r="K482">
            <v>540</v>
          </cell>
          <cell r="L482">
            <v>812</v>
          </cell>
          <cell r="M482">
            <v>730.8</v>
          </cell>
          <cell r="N482">
            <v>657.72</v>
          </cell>
          <cell r="O482">
            <v>591.948</v>
          </cell>
          <cell r="P482">
            <v>812</v>
          </cell>
          <cell r="Q482">
            <v>730.8</v>
          </cell>
          <cell r="R482">
            <v>657.72</v>
          </cell>
          <cell r="S482">
            <v>591.948</v>
          </cell>
        </row>
        <row r="483">
          <cell r="D483">
            <v>33100401500</v>
          </cell>
          <cell r="E483" t="str">
            <v>直肠脱垂悬吊术</v>
          </cell>
          <cell r="F483">
            <v>1427</v>
          </cell>
        </row>
        <row r="483">
          <cell r="H483">
            <v>1450</v>
          </cell>
          <cell r="I483">
            <v>1310</v>
          </cell>
          <cell r="J483">
            <v>1190</v>
          </cell>
          <cell r="K483">
            <v>950</v>
          </cell>
          <cell r="L483">
            <v>1427</v>
          </cell>
          <cell r="M483">
            <v>1284.3</v>
          </cell>
          <cell r="N483">
            <v>1155.87</v>
          </cell>
          <cell r="O483">
            <v>1040.283</v>
          </cell>
          <cell r="P483">
            <v>1427</v>
          </cell>
          <cell r="Q483">
            <v>1284.3</v>
          </cell>
          <cell r="R483">
            <v>1155.87</v>
          </cell>
          <cell r="S483">
            <v>1040.283</v>
          </cell>
        </row>
        <row r="484">
          <cell r="D484">
            <v>32020001300</v>
          </cell>
          <cell r="E484" t="str">
            <v>经皮血管瘤腔内药物灌注术</v>
          </cell>
          <cell r="F484">
            <v>2750</v>
          </cell>
        </row>
        <row r="484">
          <cell r="H484">
            <v>2860</v>
          </cell>
          <cell r="I484">
            <v>2600</v>
          </cell>
          <cell r="J484">
            <v>2340</v>
          </cell>
          <cell r="K484">
            <v>1800</v>
          </cell>
          <cell r="L484">
            <v>2750</v>
          </cell>
          <cell r="M484">
            <v>2475</v>
          </cell>
          <cell r="N484">
            <v>2227.5</v>
          </cell>
          <cell r="O484">
            <v>2004.75</v>
          </cell>
          <cell r="P484">
            <v>2750</v>
          </cell>
          <cell r="Q484">
            <v>2475</v>
          </cell>
          <cell r="R484">
            <v>2227.5</v>
          </cell>
          <cell r="S484">
            <v>2004.75</v>
          </cell>
        </row>
        <row r="485">
          <cell r="D485">
            <v>33050301700</v>
          </cell>
          <cell r="E485" t="str">
            <v>耳后骨膜下脓肿切开引流术</v>
          </cell>
          <cell r="F485">
            <v>363</v>
          </cell>
        </row>
        <row r="485">
          <cell r="H485">
            <v>545</v>
          </cell>
          <cell r="I485">
            <v>499</v>
          </cell>
          <cell r="J485">
            <v>452</v>
          </cell>
          <cell r="K485">
            <v>270</v>
          </cell>
          <cell r="L485">
            <v>363</v>
          </cell>
          <cell r="M485">
            <v>326.7</v>
          </cell>
          <cell r="N485">
            <v>294.03</v>
          </cell>
          <cell r="O485">
            <v>264.627</v>
          </cell>
          <cell r="P485">
            <v>363</v>
          </cell>
          <cell r="Q485">
            <v>326.7</v>
          </cell>
          <cell r="R485">
            <v>294.03</v>
          </cell>
          <cell r="S485">
            <v>264.627</v>
          </cell>
        </row>
        <row r="486">
          <cell r="D486">
            <v>33060101001</v>
          </cell>
          <cell r="E486" t="str">
            <v>鼻翼肿瘤切除成形术（双侧）</v>
          </cell>
          <cell r="F486">
            <v>1943</v>
          </cell>
        </row>
        <row r="486">
          <cell r="H486">
            <v>2627</v>
          </cell>
          <cell r="I486">
            <v>2364</v>
          </cell>
          <cell r="J486">
            <v>2128</v>
          </cell>
          <cell r="K486">
            <v>1300</v>
          </cell>
          <cell r="L486">
            <v>1943</v>
          </cell>
          <cell r="M486">
            <v>1748.7</v>
          </cell>
          <cell r="N486">
            <v>1573.83</v>
          </cell>
          <cell r="O486">
            <v>1416.447</v>
          </cell>
          <cell r="P486">
            <v>1943</v>
          </cell>
          <cell r="Q486">
            <v>1748.7</v>
          </cell>
          <cell r="R486">
            <v>1573.83</v>
          </cell>
          <cell r="S486">
            <v>1416.447</v>
          </cell>
        </row>
        <row r="487">
          <cell r="D487">
            <v>33150500801</v>
          </cell>
          <cell r="E487" t="str">
            <v>桡骨颈部骨折切开复位内固定术</v>
          </cell>
          <cell r="F487">
            <v>1100</v>
          </cell>
        </row>
        <row r="487">
          <cell r="H487">
            <v>1250</v>
          </cell>
          <cell r="I487">
            <v>1135</v>
          </cell>
          <cell r="J487">
            <v>1025</v>
          </cell>
          <cell r="K487">
            <v>820</v>
          </cell>
          <cell r="L487">
            <v>1100</v>
          </cell>
          <cell r="M487">
            <v>990</v>
          </cell>
          <cell r="N487">
            <v>891</v>
          </cell>
          <cell r="O487">
            <v>801.9</v>
          </cell>
          <cell r="P487">
            <v>1100</v>
          </cell>
          <cell r="Q487">
            <v>990</v>
          </cell>
          <cell r="R487">
            <v>891</v>
          </cell>
          <cell r="S487">
            <v>801.9</v>
          </cell>
        </row>
        <row r="488">
          <cell r="D488">
            <v>33160303902</v>
          </cell>
          <cell r="E488" t="str">
            <v>手皮肤脱套伤腹部埋藏术</v>
          </cell>
          <cell r="F488">
            <v>2030</v>
          </cell>
        </row>
        <row r="488">
          <cell r="H488">
            <v>2740</v>
          </cell>
          <cell r="I488">
            <v>2494</v>
          </cell>
          <cell r="J488">
            <v>2241</v>
          </cell>
          <cell r="K488">
            <v>1350</v>
          </cell>
          <cell r="L488">
            <v>2030</v>
          </cell>
          <cell r="M488">
            <v>1827</v>
          </cell>
          <cell r="N488">
            <v>1644.3</v>
          </cell>
          <cell r="O488">
            <v>1479.87</v>
          </cell>
          <cell r="P488">
            <v>2030</v>
          </cell>
          <cell r="Q488">
            <v>1827</v>
          </cell>
          <cell r="R488">
            <v>1644.3</v>
          </cell>
          <cell r="S488">
            <v>1479.87</v>
          </cell>
        </row>
        <row r="489">
          <cell r="D489">
            <v>33110402400</v>
          </cell>
          <cell r="E489" t="str">
            <v>尿道下裂Ⅱ期成形术</v>
          </cell>
          <cell r="F489">
            <v>1353</v>
          </cell>
        </row>
        <row r="489">
          <cell r="H489">
            <v>1902</v>
          </cell>
          <cell r="I489">
            <v>1729</v>
          </cell>
          <cell r="J489">
            <v>1556</v>
          </cell>
          <cell r="K489">
            <v>900</v>
          </cell>
          <cell r="L489">
            <v>1353</v>
          </cell>
          <cell r="M489">
            <v>1217.7</v>
          </cell>
          <cell r="N489">
            <v>1095.93</v>
          </cell>
          <cell r="O489">
            <v>986.337</v>
          </cell>
          <cell r="P489">
            <v>1353</v>
          </cell>
          <cell r="Q489">
            <v>1217.7</v>
          </cell>
          <cell r="R489">
            <v>1095.93</v>
          </cell>
          <cell r="S489">
            <v>986.337</v>
          </cell>
        </row>
        <row r="490">
          <cell r="D490">
            <v>33020105904</v>
          </cell>
          <cell r="E490" t="str">
            <v>立体定向颅内肿物活检术</v>
          </cell>
          <cell r="F490">
            <v>2957</v>
          </cell>
        </row>
        <row r="490">
          <cell r="H490">
            <v>3060</v>
          </cell>
          <cell r="I490">
            <v>2780</v>
          </cell>
          <cell r="J490">
            <v>2500</v>
          </cell>
          <cell r="K490">
            <v>1790</v>
          </cell>
          <cell r="L490">
            <v>2957</v>
          </cell>
          <cell r="M490">
            <v>2661.3</v>
          </cell>
          <cell r="N490">
            <v>2395.17</v>
          </cell>
          <cell r="O490">
            <v>2155.653</v>
          </cell>
          <cell r="P490">
            <v>2957</v>
          </cell>
          <cell r="Q490">
            <v>2661.3</v>
          </cell>
          <cell r="R490">
            <v>2395.17</v>
          </cell>
          <cell r="S490">
            <v>2155.653</v>
          </cell>
        </row>
        <row r="491">
          <cell r="D491">
            <v>43000002201</v>
          </cell>
          <cell r="E491" t="str">
            <v>穴位封闭</v>
          </cell>
          <cell r="F491">
            <v>14</v>
          </cell>
        </row>
        <row r="491">
          <cell r="H491">
            <v>16</v>
          </cell>
          <cell r="I491">
            <v>16</v>
          </cell>
          <cell r="J491">
            <v>16</v>
          </cell>
          <cell r="K491">
            <v>10</v>
          </cell>
          <cell r="L491">
            <v>14</v>
          </cell>
          <cell r="M491">
            <v>14</v>
          </cell>
          <cell r="N491">
            <v>14</v>
          </cell>
          <cell r="O491">
            <v>12.6</v>
          </cell>
          <cell r="P491">
            <v>14</v>
          </cell>
          <cell r="Q491">
            <v>14</v>
          </cell>
          <cell r="R491">
            <v>14</v>
          </cell>
          <cell r="S491">
            <v>12.6</v>
          </cell>
        </row>
        <row r="492">
          <cell r="D492">
            <v>33070100101</v>
          </cell>
          <cell r="E492" t="str">
            <v>间接喉镜下赘生物切除术</v>
          </cell>
          <cell r="F492">
            <v>520</v>
          </cell>
        </row>
        <row r="492">
          <cell r="H492">
            <v>675</v>
          </cell>
          <cell r="I492">
            <v>610</v>
          </cell>
          <cell r="J492">
            <v>545</v>
          </cell>
          <cell r="K492">
            <v>420</v>
          </cell>
          <cell r="L492">
            <v>520</v>
          </cell>
          <cell r="M492">
            <v>468</v>
          </cell>
          <cell r="N492">
            <v>421.2</v>
          </cell>
          <cell r="O492">
            <v>379.08</v>
          </cell>
          <cell r="P492">
            <v>520</v>
          </cell>
          <cell r="Q492">
            <v>468</v>
          </cell>
          <cell r="R492">
            <v>421.2</v>
          </cell>
          <cell r="S492">
            <v>379.08</v>
          </cell>
        </row>
        <row r="493">
          <cell r="D493">
            <v>33150500501</v>
          </cell>
          <cell r="E493" t="str">
            <v>肱骨小头骨折切开复位内固定术</v>
          </cell>
          <cell r="F493">
            <v>1845</v>
          </cell>
        </row>
        <row r="493">
          <cell r="H493">
            <v>1950</v>
          </cell>
          <cell r="I493">
            <v>1770</v>
          </cell>
          <cell r="J493">
            <v>1590</v>
          </cell>
          <cell r="K493">
            <v>1220</v>
          </cell>
          <cell r="L493">
            <v>1845</v>
          </cell>
          <cell r="M493">
            <v>1660.5</v>
          </cell>
          <cell r="N493">
            <v>1494.45</v>
          </cell>
          <cell r="O493">
            <v>1345.005</v>
          </cell>
          <cell r="P493">
            <v>1845</v>
          </cell>
          <cell r="Q493">
            <v>1660.5</v>
          </cell>
          <cell r="R493">
            <v>1494.45</v>
          </cell>
          <cell r="S493">
            <v>1345.005</v>
          </cell>
        </row>
        <row r="494">
          <cell r="D494">
            <v>33060403100</v>
          </cell>
          <cell r="E494" t="str">
            <v>牙龈切除术</v>
          </cell>
          <cell r="F494">
            <v>69</v>
          </cell>
        </row>
        <row r="494">
          <cell r="H494">
            <v>70</v>
          </cell>
          <cell r="I494">
            <v>60</v>
          </cell>
          <cell r="J494">
            <v>60</v>
          </cell>
          <cell r="K494">
            <v>50</v>
          </cell>
          <cell r="L494">
            <v>69</v>
          </cell>
          <cell r="M494">
            <v>62.1</v>
          </cell>
          <cell r="N494">
            <v>55.89</v>
          </cell>
          <cell r="O494">
            <v>50.301</v>
          </cell>
          <cell r="P494">
            <v>69</v>
          </cell>
          <cell r="Q494">
            <v>62.1</v>
          </cell>
          <cell r="R494">
            <v>55.89</v>
          </cell>
          <cell r="S494">
            <v>50.301</v>
          </cell>
        </row>
        <row r="495">
          <cell r="D495">
            <v>33120100900</v>
          </cell>
          <cell r="E495" t="str">
            <v>精囊肿物切除术</v>
          </cell>
          <cell r="F495">
            <v>1661</v>
          </cell>
        </row>
        <row r="495">
          <cell r="H495">
            <v>2241</v>
          </cell>
          <cell r="I495">
            <v>2042</v>
          </cell>
          <cell r="J495">
            <v>1842</v>
          </cell>
          <cell r="K495">
            <v>1110</v>
          </cell>
          <cell r="L495">
            <v>1661</v>
          </cell>
          <cell r="M495">
            <v>1494.9</v>
          </cell>
          <cell r="N495">
            <v>1345.41</v>
          </cell>
          <cell r="O495">
            <v>1210.869</v>
          </cell>
          <cell r="P495">
            <v>1661</v>
          </cell>
          <cell r="Q495">
            <v>1494.9</v>
          </cell>
          <cell r="R495">
            <v>1345.41</v>
          </cell>
          <cell r="S495">
            <v>1210.869</v>
          </cell>
        </row>
        <row r="496">
          <cell r="D496">
            <v>33120201401</v>
          </cell>
          <cell r="E496" t="str">
            <v>隐睾切除术（双侧）</v>
          </cell>
          <cell r="F496">
            <v>3267</v>
          </cell>
        </row>
        <row r="496">
          <cell r="H496">
            <v>4023</v>
          </cell>
          <cell r="I496">
            <v>3658</v>
          </cell>
          <cell r="J496">
            <v>3292</v>
          </cell>
          <cell r="K496">
            <v>1980</v>
          </cell>
          <cell r="L496">
            <v>3267</v>
          </cell>
          <cell r="M496">
            <v>2940.3</v>
          </cell>
          <cell r="N496">
            <v>2646.27</v>
          </cell>
          <cell r="O496">
            <v>2381.643</v>
          </cell>
          <cell r="P496">
            <v>3267</v>
          </cell>
          <cell r="Q496">
            <v>2940.3</v>
          </cell>
          <cell r="R496">
            <v>2646.27</v>
          </cell>
          <cell r="S496">
            <v>2381.643</v>
          </cell>
        </row>
        <row r="497">
          <cell r="D497">
            <v>33151001000</v>
          </cell>
          <cell r="E497" t="str">
            <v>成骨不全多段截骨术</v>
          </cell>
          <cell r="F497">
            <v>1722</v>
          </cell>
        </row>
        <row r="497">
          <cell r="H497">
            <v>2494</v>
          </cell>
          <cell r="I497">
            <v>2261</v>
          </cell>
          <cell r="J497">
            <v>2028</v>
          </cell>
          <cell r="K497">
            <v>1220</v>
          </cell>
          <cell r="L497">
            <v>1722</v>
          </cell>
          <cell r="M497">
            <v>1549.8</v>
          </cell>
          <cell r="N497">
            <v>1394.82</v>
          </cell>
          <cell r="O497">
            <v>1255.338</v>
          </cell>
          <cell r="P497">
            <v>1722</v>
          </cell>
          <cell r="Q497">
            <v>1549.8</v>
          </cell>
          <cell r="R497">
            <v>1394.82</v>
          </cell>
          <cell r="S497">
            <v>1255.338</v>
          </cell>
        </row>
        <row r="498">
          <cell r="D498">
            <v>33070104500</v>
          </cell>
          <cell r="E498" t="str">
            <v>颈部气管造口再造术</v>
          </cell>
          <cell r="F498">
            <v>947</v>
          </cell>
        </row>
        <row r="498">
          <cell r="H498">
            <v>1277</v>
          </cell>
          <cell r="I498">
            <v>1164</v>
          </cell>
          <cell r="J498">
            <v>1044</v>
          </cell>
          <cell r="K498">
            <v>630</v>
          </cell>
          <cell r="L498">
            <v>947</v>
          </cell>
          <cell r="M498">
            <v>852.3</v>
          </cell>
          <cell r="N498">
            <v>767.07</v>
          </cell>
          <cell r="O498">
            <v>690.363</v>
          </cell>
          <cell r="P498">
            <v>947</v>
          </cell>
          <cell r="Q498">
            <v>852.3</v>
          </cell>
          <cell r="R498">
            <v>767.07</v>
          </cell>
          <cell r="S498">
            <v>690.363</v>
          </cell>
        </row>
        <row r="499">
          <cell r="D499">
            <v>33130400101</v>
          </cell>
          <cell r="E499" t="str">
            <v>直肠异物取出术</v>
          </cell>
          <cell r="F499">
            <v>242</v>
          </cell>
        </row>
        <row r="499">
          <cell r="H499">
            <v>275</v>
          </cell>
          <cell r="I499">
            <v>250</v>
          </cell>
          <cell r="J499">
            <v>225</v>
          </cell>
          <cell r="K499">
            <v>180</v>
          </cell>
          <cell r="L499">
            <v>242</v>
          </cell>
          <cell r="M499">
            <v>217.8</v>
          </cell>
          <cell r="N499">
            <v>196.02</v>
          </cell>
          <cell r="O499">
            <v>176.418</v>
          </cell>
          <cell r="P499">
            <v>242</v>
          </cell>
          <cell r="Q499">
            <v>217.8</v>
          </cell>
          <cell r="R499">
            <v>196.02</v>
          </cell>
          <cell r="S499">
            <v>176.418</v>
          </cell>
        </row>
        <row r="500">
          <cell r="D500">
            <v>33040901700</v>
          </cell>
          <cell r="E500" t="str">
            <v>眼窝填充术</v>
          </cell>
          <cell r="F500">
            <v>1040</v>
          </cell>
        </row>
        <row r="500">
          <cell r="H500">
            <v>1277</v>
          </cell>
          <cell r="I500">
            <v>1164</v>
          </cell>
          <cell r="J500">
            <v>1044</v>
          </cell>
          <cell r="K500">
            <v>630</v>
          </cell>
          <cell r="L500">
            <v>1040</v>
          </cell>
          <cell r="M500">
            <v>936</v>
          </cell>
          <cell r="N500">
            <v>842.4</v>
          </cell>
          <cell r="O500">
            <v>758.16</v>
          </cell>
          <cell r="P500">
            <v>1040</v>
          </cell>
          <cell r="Q500">
            <v>936</v>
          </cell>
          <cell r="R500">
            <v>842.4</v>
          </cell>
          <cell r="S500">
            <v>758.16</v>
          </cell>
        </row>
        <row r="501">
          <cell r="D501">
            <v>33110100600</v>
          </cell>
          <cell r="E501" t="str">
            <v>肾周围粘连分解术</v>
          </cell>
          <cell r="F501">
            <v>972</v>
          </cell>
        </row>
        <row r="501">
          <cell r="H501">
            <v>1030</v>
          </cell>
          <cell r="I501">
            <v>935</v>
          </cell>
          <cell r="J501">
            <v>845</v>
          </cell>
          <cell r="K501">
            <v>650</v>
          </cell>
          <cell r="L501">
            <v>972</v>
          </cell>
          <cell r="M501">
            <v>874.8</v>
          </cell>
          <cell r="N501">
            <v>787.32</v>
          </cell>
          <cell r="O501">
            <v>708.588</v>
          </cell>
          <cell r="P501">
            <v>972</v>
          </cell>
          <cell r="Q501">
            <v>874.8</v>
          </cell>
          <cell r="R501">
            <v>787.32</v>
          </cell>
          <cell r="S501">
            <v>708.588</v>
          </cell>
        </row>
        <row r="502">
          <cell r="D502">
            <v>33160200706</v>
          </cell>
          <cell r="E502" t="str">
            <v>纤维血管瘤切除术(小)</v>
          </cell>
          <cell r="F502">
            <v>541</v>
          </cell>
        </row>
        <row r="502">
          <cell r="H502">
            <v>550</v>
          </cell>
          <cell r="I502">
            <v>500</v>
          </cell>
          <cell r="J502">
            <v>450</v>
          </cell>
          <cell r="K502">
            <v>360</v>
          </cell>
          <cell r="L502">
            <v>541</v>
          </cell>
          <cell r="M502">
            <v>486.9</v>
          </cell>
          <cell r="N502">
            <v>438.21</v>
          </cell>
          <cell r="O502">
            <v>394.389</v>
          </cell>
          <cell r="P502">
            <v>541</v>
          </cell>
          <cell r="Q502">
            <v>486.9</v>
          </cell>
          <cell r="R502">
            <v>438.21</v>
          </cell>
          <cell r="S502">
            <v>394.389</v>
          </cell>
        </row>
        <row r="503">
          <cell r="D503">
            <v>33150501901</v>
          </cell>
          <cell r="E503" t="str">
            <v>髌骨骨折部分切除术</v>
          </cell>
          <cell r="F503">
            <v>1210</v>
          </cell>
        </row>
        <row r="503">
          <cell r="H503">
            <v>1375</v>
          </cell>
          <cell r="I503">
            <v>1250</v>
          </cell>
          <cell r="J503">
            <v>1125</v>
          </cell>
          <cell r="K503">
            <v>900</v>
          </cell>
          <cell r="L503">
            <v>1210</v>
          </cell>
          <cell r="M503">
            <v>1089</v>
          </cell>
          <cell r="N503">
            <v>980.1</v>
          </cell>
          <cell r="O503">
            <v>882.09</v>
          </cell>
          <cell r="P503">
            <v>1210</v>
          </cell>
          <cell r="Q503">
            <v>1089</v>
          </cell>
          <cell r="R503">
            <v>980.1</v>
          </cell>
          <cell r="S503">
            <v>882.09</v>
          </cell>
        </row>
        <row r="504">
          <cell r="D504">
            <v>33040900700</v>
          </cell>
          <cell r="E504" t="str">
            <v>眼内容摘除术</v>
          </cell>
          <cell r="F504">
            <v>743</v>
          </cell>
        </row>
        <row r="504">
          <cell r="H504">
            <v>911</v>
          </cell>
          <cell r="I504">
            <v>831</v>
          </cell>
          <cell r="J504">
            <v>745</v>
          </cell>
          <cell r="K504">
            <v>450</v>
          </cell>
          <cell r="L504">
            <v>743</v>
          </cell>
          <cell r="M504">
            <v>668.7</v>
          </cell>
          <cell r="N504">
            <v>601.83</v>
          </cell>
          <cell r="O504">
            <v>541.647</v>
          </cell>
          <cell r="P504">
            <v>743</v>
          </cell>
          <cell r="Q504">
            <v>668.7</v>
          </cell>
          <cell r="R504">
            <v>601.83</v>
          </cell>
          <cell r="S504">
            <v>541.647</v>
          </cell>
        </row>
        <row r="505">
          <cell r="D505">
            <v>33070102501</v>
          </cell>
          <cell r="E505" t="str">
            <v>经支撑喉镜喉瘢痕切除术</v>
          </cell>
          <cell r="F505">
            <v>1845</v>
          </cell>
        </row>
        <row r="505">
          <cell r="H505">
            <v>1950</v>
          </cell>
          <cell r="I505">
            <v>1780</v>
          </cell>
          <cell r="J505">
            <v>1610</v>
          </cell>
          <cell r="K505">
            <v>1240</v>
          </cell>
          <cell r="L505">
            <v>1845</v>
          </cell>
          <cell r="M505">
            <v>1660.5</v>
          </cell>
          <cell r="N505">
            <v>1494.45</v>
          </cell>
          <cell r="O505">
            <v>1345.005</v>
          </cell>
          <cell r="P505">
            <v>1845</v>
          </cell>
          <cell r="Q505">
            <v>1660.5</v>
          </cell>
          <cell r="R505">
            <v>1494.45</v>
          </cell>
          <cell r="S505">
            <v>1345.005</v>
          </cell>
        </row>
        <row r="506">
          <cell r="D506">
            <v>33050102000</v>
          </cell>
          <cell r="E506" t="str">
            <v>耳廓软骨取骨术</v>
          </cell>
          <cell r="F506">
            <v>271</v>
          </cell>
        </row>
        <row r="506">
          <cell r="H506">
            <v>275</v>
          </cell>
          <cell r="I506">
            <v>250</v>
          </cell>
          <cell r="J506">
            <v>225</v>
          </cell>
          <cell r="K506">
            <v>180</v>
          </cell>
          <cell r="L506">
            <v>271</v>
          </cell>
          <cell r="M506">
            <v>243.9</v>
          </cell>
          <cell r="N506">
            <v>219.51</v>
          </cell>
          <cell r="O506">
            <v>197.559</v>
          </cell>
          <cell r="P506">
            <v>271</v>
          </cell>
          <cell r="Q506">
            <v>243.9</v>
          </cell>
          <cell r="R506">
            <v>219.51</v>
          </cell>
          <cell r="S506">
            <v>197.559</v>
          </cell>
        </row>
        <row r="507">
          <cell r="D507">
            <v>33100800502</v>
          </cell>
          <cell r="E507" t="str">
            <v>腰疝修补术</v>
          </cell>
          <cell r="F507">
            <v>1254</v>
          </cell>
        </row>
        <row r="507">
          <cell r="H507">
            <v>1425</v>
          </cell>
          <cell r="I507">
            <v>1300</v>
          </cell>
          <cell r="J507">
            <v>1175</v>
          </cell>
          <cell r="K507">
            <v>940</v>
          </cell>
          <cell r="L507">
            <v>1254</v>
          </cell>
          <cell r="M507">
            <v>1128.6</v>
          </cell>
          <cell r="N507">
            <v>1015.74</v>
          </cell>
          <cell r="O507">
            <v>914.166</v>
          </cell>
          <cell r="P507">
            <v>1254</v>
          </cell>
          <cell r="Q507">
            <v>1128.6</v>
          </cell>
          <cell r="R507">
            <v>1015.74</v>
          </cell>
          <cell r="S507">
            <v>914.166</v>
          </cell>
        </row>
        <row r="508">
          <cell r="D508">
            <v>33100400700</v>
          </cell>
          <cell r="E508" t="str">
            <v>直肠前突开放式修补术</v>
          </cell>
          <cell r="F508">
            <v>1292</v>
          </cell>
        </row>
        <row r="508">
          <cell r="H508">
            <v>1310</v>
          </cell>
          <cell r="I508">
            <v>1185</v>
          </cell>
          <cell r="J508">
            <v>1075</v>
          </cell>
          <cell r="K508">
            <v>860</v>
          </cell>
          <cell r="L508">
            <v>1292</v>
          </cell>
          <cell r="M508">
            <v>1162.8</v>
          </cell>
          <cell r="N508">
            <v>1046.52</v>
          </cell>
          <cell r="O508">
            <v>941.868</v>
          </cell>
          <cell r="P508">
            <v>1292</v>
          </cell>
          <cell r="Q508">
            <v>1162.8</v>
          </cell>
          <cell r="R508">
            <v>1046.52</v>
          </cell>
          <cell r="S508">
            <v>941.868</v>
          </cell>
        </row>
        <row r="509">
          <cell r="D509">
            <v>33150503100</v>
          </cell>
          <cell r="E509" t="str">
            <v>桡骨下端骨折畸形愈合矫正术</v>
          </cell>
          <cell r="F509">
            <v>1242</v>
          </cell>
        </row>
        <row r="509">
          <cell r="H509">
            <v>1676</v>
          </cell>
          <cell r="I509">
            <v>1530</v>
          </cell>
          <cell r="J509">
            <v>1377</v>
          </cell>
          <cell r="K509">
            <v>830</v>
          </cell>
          <cell r="L509">
            <v>1242</v>
          </cell>
          <cell r="M509">
            <v>1117.8</v>
          </cell>
          <cell r="N509">
            <v>1006.02</v>
          </cell>
          <cell r="O509">
            <v>905.418</v>
          </cell>
          <cell r="P509">
            <v>1242</v>
          </cell>
          <cell r="Q509">
            <v>1117.8</v>
          </cell>
          <cell r="R509">
            <v>1006.02</v>
          </cell>
          <cell r="S509">
            <v>905.418</v>
          </cell>
        </row>
        <row r="510">
          <cell r="D510">
            <v>33130100203</v>
          </cell>
          <cell r="E510" t="str">
            <v>卵巢囊肿（赘生物）烧灼术（双侧）</v>
          </cell>
          <cell r="F510">
            <v>2565</v>
          </cell>
        </row>
        <row r="510">
          <cell r="H510">
            <v>2710</v>
          </cell>
          <cell r="I510">
            <v>2460</v>
          </cell>
          <cell r="J510">
            <v>2200</v>
          </cell>
          <cell r="K510">
            <v>1695</v>
          </cell>
          <cell r="L510">
            <v>2565</v>
          </cell>
          <cell r="M510">
            <v>2308.5</v>
          </cell>
          <cell r="N510">
            <v>2077.65</v>
          </cell>
          <cell r="O510">
            <v>1869.885</v>
          </cell>
          <cell r="P510">
            <v>2565</v>
          </cell>
          <cell r="Q510">
            <v>2308.5</v>
          </cell>
          <cell r="R510">
            <v>2077.65</v>
          </cell>
          <cell r="S510">
            <v>1869.885</v>
          </cell>
        </row>
        <row r="511">
          <cell r="D511">
            <v>33100300500</v>
          </cell>
          <cell r="E511" t="str">
            <v>小儿原发性肠套叠手术复位</v>
          </cell>
          <cell r="F511">
            <v>1107</v>
          </cell>
        </row>
        <row r="511">
          <cell r="H511">
            <v>1496</v>
          </cell>
          <cell r="I511">
            <v>1363</v>
          </cell>
          <cell r="J511">
            <v>1230</v>
          </cell>
          <cell r="K511">
            <v>740</v>
          </cell>
          <cell r="L511">
            <v>1107</v>
          </cell>
          <cell r="M511">
            <v>996.3</v>
          </cell>
          <cell r="N511">
            <v>896.67</v>
          </cell>
          <cell r="O511">
            <v>807.003</v>
          </cell>
          <cell r="P511">
            <v>1107</v>
          </cell>
          <cell r="Q511">
            <v>996.3</v>
          </cell>
          <cell r="R511">
            <v>896.67</v>
          </cell>
          <cell r="S511">
            <v>807.003</v>
          </cell>
        </row>
        <row r="512">
          <cell r="D512">
            <v>33050100300</v>
          </cell>
          <cell r="E512" t="str">
            <v>耳廓恶性肿瘤切除术</v>
          </cell>
          <cell r="F512">
            <v>1119</v>
          </cell>
        </row>
        <row r="512">
          <cell r="H512">
            <v>1569</v>
          </cell>
          <cell r="I512">
            <v>1436</v>
          </cell>
          <cell r="J512">
            <v>1297</v>
          </cell>
          <cell r="K512">
            <v>750</v>
          </cell>
          <cell r="L512">
            <v>1119</v>
          </cell>
          <cell r="M512">
            <v>1007.1</v>
          </cell>
          <cell r="N512">
            <v>906.39</v>
          </cell>
          <cell r="O512">
            <v>815.751</v>
          </cell>
          <cell r="P512">
            <v>1119</v>
          </cell>
          <cell r="Q512">
            <v>1007.1</v>
          </cell>
          <cell r="R512">
            <v>906.39</v>
          </cell>
          <cell r="S512">
            <v>815.751</v>
          </cell>
        </row>
        <row r="513">
          <cell r="D513">
            <v>33100100200</v>
          </cell>
          <cell r="E513" t="str">
            <v>食管破裂修补术</v>
          </cell>
          <cell r="F513">
            <v>2165</v>
          </cell>
        </row>
        <row r="513">
          <cell r="H513">
            <v>2290</v>
          </cell>
          <cell r="I513">
            <v>2080</v>
          </cell>
          <cell r="J513">
            <v>1870</v>
          </cell>
          <cell r="K513">
            <v>1440</v>
          </cell>
          <cell r="L513">
            <v>2165</v>
          </cell>
          <cell r="M513">
            <v>1948.5</v>
          </cell>
          <cell r="N513">
            <v>1753.65</v>
          </cell>
          <cell r="O513">
            <v>1578.285</v>
          </cell>
          <cell r="P513">
            <v>2165</v>
          </cell>
          <cell r="Q513">
            <v>1948.5</v>
          </cell>
          <cell r="R513">
            <v>1753.65</v>
          </cell>
          <cell r="S513">
            <v>1578.285</v>
          </cell>
        </row>
        <row r="514">
          <cell r="D514">
            <v>33151600104</v>
          </cell>
          <cell r="E514" t="str">
            <v>手部腕掌关节脱位切开复位内固定术</v>
          </cell>
          <cell r="F514">
            <v>1242</v>
          </cell>
        </row>
        <row r="514">
          <cell r="H514">
            <v>1260</v>
          </cell>
          <cell r="I514">
            <v>1150</v>
          </cell>
          <cell r="J514">
            <v>1035</v>
          </cell>
          <cell r="K514">
            <v>830</v>
          </cell>
          <cell r="L514">
            <v>1242</v>
          </cell>
          <cell r="M514">
            <v>1117.8</v>
          </cell>
          <cell r="N514">
            <v>1006.02</v>
          </cell>
          <cell r="O514">
            <v>905.418</v>
          </cell>
          <cell r="P514">
            <v>1242</v>
          </cell>
          <cell r="Q514">
            <v>1117.8</v>
          </cell>
          <cell r="R514">
            <v>1006.02</v>
          </cell>
          <cell r="S514">
            <v>905.418</v>
          </cell>
        </row>
        <row r="515">
          <cell r="D515">
            <v>33151000700</v>
          </cell>
          <cell r="E515" t="str">
            <v>股骨下端截骨术</v>
          </cell>
          <cell r="F515">
            <v>1402</v>
          </cell>
        </row>
        <row r="515">
          <cell r="H515">
            <v>1895</v>
          </cell>
          <cell r="I515">
            <v>1729</v>
          </cell>
          <cell r="J515">
            <v>1563</v>
          </cell>
          <cell r="K515">
            <v>940</v>
          </cell>
          <cell r="L515">
            <v>1402</v>
          </cell>
          <cell r="M515">
            <v>1261.8</v>
          </cell>
          <cell r="N515">
            <v>1135.62</v>
          </cell>
          <cell r="O515">
            <v>1022.058</v>
          </cell>
          <cell r="P515">
            <v>1402</v>
          </cell>
          <cell r="Q515">
            <v>1261.8</v>
          </cell>
          <cell r="R515">
            <v>1135.62</v>
          </cell>
          <cell r="S515">
            <v>1022.058</v>
          </cell>
        </row>
        <row r="516">
          <cell r="D516">
            <v>33020100400</v>
          </cell>
          <cell r="E516" t="str">
            <v>颅内硬膜外血肿引流术</v>
          </cell>
          <cell r="F516">
            <v>1218</v>
          </cell>
        </row>
        <row r="516">
          <cell r="H516">
            <v>1716</v>
          </cell>
          <cell r="I516">
            <v>1556</v>
          </cell>
          <cell r="J516">
            <v>1394</v>
          </cell>
          <cell r="K516">
            <v>810</v>
          </cell>
          <cell r="L516">
            <v>1218</v>
          </cell>
          <cell r="M516">
            <v>1096.2</v>
          </cell>
          <cell r="N516">
            <v>986.58</v>
          </cell>
          <cell r="O516">
            <v>887.922</v>
          </cell>
          <cell r="P516">
            <v>1218</v>
          </cell>
          <cell r="Q516">
            <v>1096.2</v>
          </cell>
          <cell r="R516">
            <v>986.58</v>
          </cell>
          <cell r="S516">
            <v>887.922</v>
          </cell>
        </row>
        <row r="517">
          <cell r="D517">
            <v>31120102500</v>
          </cell>
          <cell r="E517" t="str">
            <v>胎儿心电图</v>
          </cell>
          <cell r="F517">
            <v>15</v>
          </cell>
        </row>
        <row r="517">
          <cell r="H517">
            <v>18</v>
          </cell>
          <cell r="I517">
            <v>18</v>
          </cell>
          <cell r="J517">
            <v>18</v>
          </cell>
          <cell r="K517">
            <v>15</v>
          </cell>
          <cell r="L517">
            <v>15</v>
          </cell>
          <cell r="M517">
            <v>15</v>
          </cell>
          <cell r="N517">
            <v>15</v>
          </cell>
          <cell r="O517">
            <v>13.5</v>
          </cell>
          <cell r="P517">
            <v>15</v>
          </cell>
          <cell r="Q517">
            <v>15</v>
          </cell>
          <cell r="R517">
            <v>15</v>
          </cell>
          <cell r="S517">
            <v>13.5</v>
          </cell>
        </row>
        <row r="518">
          <cell r="D518">
            <v>33100600700</v>
          </cell>
          <cell r="E518" t="str">
            <v>肝动脉结扎术</v>
          </cell>
          <cell r="F518">
            <v>1620</v>
          </cell>
        </row>
        <row r="518">
          <cell r="H518">
            <v>2075</v>
          </cell>
          <cell r="I518">
            <v>1889</v>
          </cell>
          <cell r="J518">
            <v>1696</v>
          </cell>
          <cell r="K518">
            <v>980</v>
          </cell>
          <cell r="L518">
            <v>1620</v>
          </cell>
          <cell r="M518">
            <v>1458</v>
          </cell>
          <cell r="N518">
            <v>1312.2</v>
          </cell>
          <cell r="O518">
            <v>1180.98</v>
          </cell>
          <cell r="P518">
            <v>1620</v>
          </cell>
          <cell r="Q518">
            <v>1458</v>
          </cell>
          <cell r="R518">
            <v>1312.2</v>
          </cell>
          <cell r="S518">
            <v>1180.98</v>
          </cell>
        </row>
        <row r="519">
          <cell r="D519">
            <v>33160200603</v>
          </cell>
          <cell r="E519" t="str">
            <v>体表血管瘤切除术(中)</v>
          </cell>
          <cell r="F519">
            <v>812</v>
          </cell>
        </row>
        <row r="519">
          <cell r="H519">
            <v>825</v>
          </cell>
          <cell r="I519">
            <v>750</v>
          </cell>
          <cell r="J519">
            <v>675</v>
          </cell>
          <cell r="K519">
            <v>540</v>
          </cell>
          <cell r="L519">
            <v>812</v>
          </cell>
          <cell r="M519">
            <v>730.8</v>
          </cell>
          <cell r="N519">
            <v>657.72</v>
          </cell>
          <cell r="O519">
            <v>591.948</v>
          </cell>
          <cell r="P519">
            <v>812</v>
          </cell>
          <cell r="Q519">
            <v>730.8</v>
          </cell>
          <cell r="R519">
            <v>657.72</v>
          </cell>
          <cell r="S519">
            <v>591.948</v>
          </cell>
        </row>
        <row r="520">
          <cell r="D520">
            <v>33120401500</v>
          </cell>
          <cell r="E520" t="str">
            <v>阴茎阴囊移位整形术</v>
          </cell>
          <cell r="F520">
            <v>1304</v>
          </cell>
        </row>
        <row r="520">
          <cell r="H520">
            <v>1835</v>
          </cell>
          <cell r="I520">
            <v>1663</v>
          </cell>
          <cell r="J520">
            <v>1490</v>
          </cell>
          <cell r="K520">
            <v>860</v>
          </cell>
          <cell r="L520">
            <v>1304</v>
          </cell>
          <cell r="M520">
            <v>1173.6</v>
          </cell>
          <cell r="N520">
            <v>1056.24</v>
          </cell>
          <cell r="O520">
            <v>950.616</v>
          </cell>
          <cell r="P520">
            <v>1304</v>
          </cell>
          <cell r="Q520">
            <v>1173.6</v>
          </cell>
          <cell r="R520">
            <v>1056.24</v>
          </cell>
          <cell r="S520">
            <v>950.616</v>
          </cell>
        </row>
        <row r="521">
          <cell r="D521">
            <v>33151901200</v>
          </cell>
          <cell r="E521" t="str">
            <v>指关节成形术</v>
          </cell>
          <cell r="F521">
            <v>1353</v>
          </cell>
        </row>
        <row r="521">
          <cell r="H521">
            <v>1375</v>
          </cell>
          <cell r="I521">
            <v>1250</v>
          </cell>
          <cell r="J521">
            <v>1125</v>
          </cell>
          <cell r="K521">
            <v>900</v>
          </cell>
          <cell r="L521">
            <v>1353</v>
          </cell>
          <cell r="M521">
            <v>1217.7</v>
          </cell>
          <cell r="N521">
            <v>1095.93</v>
          </cell>
          <cell r="O521">
            <v>986.337</v>
          </cell>
          <cell r="P521">
            <v>1353</v>
          </cell>
          <cell r="Q521">
            <v>1217.7</v>
          </cell>
          <cell r="R521">
            <v>1095.93</v>
          </cell>
          <cell r="S521">
            <v>986.337</v>
          </cell>
        </row>
        <row r="522">
          <cell r="D522">
            <v>33080300400</v>
          </cell>
          <cell r="E522" t="str">
            <v>心包肿瘤切除术</v>
          </cell>
          <cell r="F522">
            <v>2645</v>
          </cell>
        </row>
        <row r="522">
          <cell r="H522">
            <v>3717</v>
          </cell>
          <cell r="I522">
            <v>3372</v>
          </cell>
          <cell r="J522">
            <v>3046</v>
          </cell>
          <cell r="K522">
            <v>1760</v>
          </cell>
          <cell r="L522">
            <v>2645</v>
          </cell>
          <cell r="M522">
            <v>2380.5</v>
          </cell>
          <cell r="N522">
            <v>2142.45</v>
          </cell>
          <cell r="O522">
            <v>1928.205</v>
          </cell>
          <cell r="P522">
            <v>2645</v>
          </cell>
          <cell r="Q522">
            <v>2380.5</v>
          </cell>
          <cell r="R522">
            <v>2142.45</v>
          </cell>
          <cell r="S522">
            <v>1928.205</v>
          </cell>
        </row>
        <row r="523">
          <cell r="D523">
            <v>33130100202</v>
          </cell>
          <cell r="E523" t="str">
            <v>卵巢囊肿（赘生物）烧灼术（单侧）</v>
          </cell>
          <cell r="F523">
            <v>1710</v>
          </cell>
        </row>
        <row r="523">
          <cell r="H523">
            <v>1740</v>
          </cell>
          <cell r="I523">
            <v>1575</v>
          </cell>
          <cell r="J523">
            <v>1410</v>
          </cell>
          <cell r="K523">
            <v>1130</v>
          </cell>
          <cell r="L523">
            <v>1710</v>
          </cell>
          <cell r="M523">
            <v>1539</v>
          </cell>
          <cell r="N523">
            <v>1385.1</v>
          </cell>
          <cell r="O523">
            <v>1246.59</v>
          </cell>
          <cell r="P523">
            <v>1710</v>
          </cell>
          <cell r="Q523">
            <v>1539</v>
          </cell>
          <cell r="R523">
            <v>1385.1</v>
          </cell>
          <cell r="S523">
            <v>1246.59</v>
          </cell>
        </row>
        <row r="524">
          <cell r="D524">
            <v>33040400601</v>
          </cell>
          <cell r="E524" t="str">
            <v>前房异物取出术</v>
          </cell>
          <cell r="F524">
            <v>484</v>
          </cell>
        </row>
        <row r="524">
          <cell r="H524">
            <v>732</v>
          </cell>
          <cell r="I524">
            <v>665</v>
          </cell>
          <cell r="J524">
            <v>599</v>
          </cell>
          <cell r="K524">
            <v>360</v>
          </cell>
          <cell r="L524">
            <v>484</v>
          </cell>
          <cell r="M524">
            <v>435.6</v>
          </cell>
          <cell r="N524">
            <v>392.04</v>
          </cell>
          <cell r="O524">
            <v>352.836</v>
          </cell>
          <cell r="P524">
            <v>484</v>
          </cell>
          <cell r="Q524">
            <v>435.6</v>
          </cell>
          <cell r="R524">
            <v>392.04</v>
          </cell>
          <cell r="S524">
            <v>352.836</v>
          </cell>
        </row>
        <row r="525">
          <cell r="D525">
            <v>33160303600</v>
          </cell>
          <cell r="E525" t="str">
            <v>全手切削痂植皮术</v>
          </cell>
          <cell r="F525">
            <v>2376</v>
          </cell>
        </row>
        <row r="525">
          <cell r="H525">
            <v>2926</v>
          </cell>
          <cell r="I525">
            <v>2660</v>
          </cell>
          <cell r="J525">
            <v>2394</v>
          </cell>
          <cell r="K525">
            <v>1440</v>
          </cell>
          <cell r="L525">
            <v>2376</v>
          </cell>
          <cell r="M525">
            <v>2138.4</v>
          </cell>
          <cell r="N525">
            <v>1924.56</v>
          </cell>
          <cell r="O525">
            <v>1732.104</v>
          </cell>
          <cell r="P525">
            <v>2376</v>
          </cell>
          <cell r="Q525">
            <v>2138.4</v>
          </cell>
          <cell r="R525">
            <v>1924.56</v>
          </cell>
          <cell r="S525">
            <v>1732.104</v>
          </cell>
        </row>
        <row r="526">
          <cell r="D526">
            <v>33110201100</v>
          </cell>
          <cell r="E526" t="str">
            <v>输尿管残端切除术</v>
          </cell>
          <cell r="F526">
            <v>1082</v>
          </cell>
        </row>
        <row r="526">
          <cell r="H526">
            <v>1145</v>
          </cell>
          <cell r="I526">
            <v>1040</v>
          </cell>
          <cell r="J526">
            <v>935</v>
          </cell>
          <cell r="K526">
            <v>720</v>
          </cell>
          <cell r="L526">
            <v>1082</v>
          </cell>
          <cell r="M526">
            <v>973.8</v>
          </cell>
          <cell r="N526">
            <v>876.42</v>
          </cell>
          <cell r="O526">
            <v>788.778</v>
          </cell>
          <cell r="P526">
            <v>1082</v>
          </cell>
          <cell r="Q526">
            <v>973.8</v>
          </cell>
          <cell r="R526">
            <v>876.42</v>
          </cell>
          <cell r="S526">
            <v>788.778</v>
          </cell>
        </row>
        <row r="527">
          <cell r="D527">
            <v>33160100900</v>
          </cell>
          <cell r="E527" t="str">
            <v>乳房再造术II期（单侧）</v>
          </cell>
          <cell r="F527">
            <v>2970</v>
          </cell>
        </row>
        <row r="527">
          <cell r="H527">
            <v>4096</v>
          </cell>
          <cell r="I527">
            <v>3724</v>
          </cell>
          <cell r="J527">
            <v>3352</v>
          </cell>
          <cell r="K527">
            <v>1800</v>
          </cell>
          <cell r="L527">
            <v>2970</v>
          </cell>
          <cell r="M527">
            <v>2673</v>
          </cell>
          <cell r="N527">
            <v>2405.7</v>
          </cell>
          <cell r="O527">
            <v>2165.13</v>
          </cell>
          <cell r="P527">
            <v>2970</v>
          </cell>
          <cell r="Q527">
            <v>2673</v>
          </cell>
          <cell r="R527">
            <v>2405.7</v>
          </cell>
          <cell r="S527">
            <v>2165.13</v>
          </cell>
        </row>
        <row r="528">
          <cell r="D528">
            <v>33020200400</v>
          </cell>
          <cell r="E528" t="str">
            <v>三叉神经干鞘膜内注射术</v>
          </cell>
          <cell r="F528">
            <v>605</v>
          </cell>
        </row>
        <row r="528">
          <cell r="H528">
            <v>770</v>
          </cell>
          <cell r="I528">
            <v>700</v>
          </cell>
          <cell r="J528">
            <v>630</v>
          </cell>
          <cell r="K528">
            <v>450</v>
          </cell>
          <cell r="L528">
            <v>605</v>
          </cell>
          <cell r="M528">
            <v>544.5</v>
          </cell>
          <cell r="N528">
            <v>490.05</v>
          </cell>
          <cell r="O528">
            <v>441.045</v>
          </cell>
          <cell r="P528">
            <v>605</v>
          </cell>
          <cell r="Q528">
            <v>544.5</v>
          </cell>
          <cell r="R528">
            <v>490.05</v>
          </cell>
          <cell r="S528">
            <v>441.045</v>
          </cell>
        </row>
        <row r="529">
          <cell r="D529">
            <v>33070301000</v>
          </cell>
          <cell r="E529" t="str">
            <v>胸骨牵引术</v>
          </cell>
          <cell r="F529">
            <v>350</v>
          </cell>
        </row>
        <row r="529">
          <cell r="H529">
            <v>579</v>
          </cell>
          <cell r="I529">
            <v>532</v>
          </cell>
          <cell r="J529">
            <v>479</v>
          </cell>
          <cell r="K529">
            <v>290</v>
          </cell>
          <cell r="L529">
            <v>350</v>
          </cell>
          <cell r="M529">
            <v>315</v>
          </cell>
          <cell r="N529">
            <v>283.5</v>
          </cell>
          <cell r="O529">
            <v>255.15</v>
          </cell>
          <cell r="P529">
            <v>350</v>
          </cell>
          <cell r="Q529">
            <v>315</v>
          </cell>
          <cell r="R529">
            <v>283.5</v>
          </cell>
          <cell r="S529">
            <v>255.15</v>
          </cell>
        </row>
        <row r="530">
          <cell r="D530">
            <v>31150100223</v>
          </cell>
          <cell r="E530" t="str">
            <v>婚姻质量问卷</v>
          </cell>
          <cell r="F530">
            <v>39</v>
          </cell>
        </row>
        <row r="530">
          <cell r="H530">
            <v>46</v>
          </cell>
          <cell r="I530">
            <v>46</v>
          </cell>
          <cell r="J530">
            <v>46</v>
          </cell>
          <cell r="K530">
            <v>30</v>
          </cell>
          <cell r="L530">
            <v>39</v>
          </cell>
          <cell r="M530">
            <v>39</v>
          </cell>
          <cell r="N530">
            <v>39</v>
          </cell>
          <cell r="O530">
            <v>35.1</v>
          </cell>
          <cell r="P530">
            <v>39</v>
          </cell>
          <cell r="Q530">
            <v>39</v>
          </cell>
          <cell r="R530">
            <v>39</v>
          </cell>
          <cell r="S530">
            <v>35.1</v>
          </cell>
        </row>
        <row r="531">
          <cell r="D531">
            <v>33110400300</v>
          </cell>
          <cell r="E531" t="str">
            <v>尿道会师术</v>
          </cell>
          <cell r="F531">
            <v>1082</v>
          </cell>
        </row>
        <row r="531">
          <cell r="H531">
            <v>1140</v>
          </cell>
          <cell r="I531">
            <v>1040</v>
          </cell>
          <cell r="J531">
            <v>940</v>
          </cell>
          <cell r="K531">
            <v>720</v>
          </cell>
          <cell r="L531">
            <v>1082</v>
          </cell>
          <cell r="M531">
            <v>973.8</v>
          </cell>
          <cell r="N531">
            <v>876.42</v>
          </cell>
          <cell r="O531">
            <v>788.778</v>
          </cell>
          <cell r="P531">
            <v>1082</v>
          </cell>
          <cell r="Q531">
            <v>973.8</v>
          </cell>
          <cell r="R531">
            <v>876.42</v>
          </cell>
          <cell r="S531">
            <v>788.778</v>
          </cell>
        </row>
        <row r="532">
          <cell r="D532">
            <v>33040101100</v>
          </cell>
          <cell r="E532" t="str">
            <v>内眦赘皮矫治术</v>
          </cell>
          <cell r="F532">
            <v>280</v>
          </cell>
        </row>
        <row r="532">
          <cell r="H532">
            <v>350</v>
          </cell>
          <cell r="I532">
            <v>310</v>
          </cell>
          <cell r="J532">
            <v>285</v>
          </cell>
          <cell r="K532">
            <v>230</v>
          </cell>
          <cell r="L532">
            <v>280</v>
          </cell>
          <cell r="M532">
            <v>252</v>
          </cell>
          <cell r="N532">
            <v>226.8</v>
          </cell>
          <cell r="O532">
            <v>204.12</v>
          </cell>
          <cell r="P532">
            <v>280</v>
          </cell>
          <cell r="Q532">
            <v>252</v>
          </cell>
          <cell r="R532">
            <v>226.8</v>
          </cell>
          <cell r="S532">
            <v>204.12</v>
          </cell>
        </row>
        <row r="533">
          <cell r="D533">
            <v>33100402101</v>
          </cell>
          <cell r="E533" t="str">
            <v>肛周窦道切除术</v>
          </cell>
          <cell r="F533">
            <v>583</v>
          </cell>
        </row>
        <row r="533">
          <cell r="H533">
            <v>660</v>
          </cell>
          <cell r="I533">
            <v>600</v>
          </cell>
          <cell r="J533">
            <v>535</v>
          </cell>
          <cell r="K533">
            <v>430</v>
          </cell>
          <cell r="L533">
            <v>583</v>
          </cell>
          <cell r="M533">
            <v>524.7</v>
          </cell>
          <cell r="N533">
            <v>472.23</v>
          </cell>
          <cell r="O533">
            <v>425.007</v>
          </cell>
          <cell r="P533">
            <v>583</v>
          </cell>
          <cell r="Q533">
            <v>524.7</v>
          </cell>
          <cell r="R533">
            <v>472.23</v>
          </cell>
          <cell r="S533">
            <v>425.007</v>
          </cell>
        </row>
        <row r="534">
          <cell r="D534">
            <v>33130400701</v>
          </cell>
          <cell r="E534" t="str">
            <v>阴道结节切除术</v>
          </cell>
          <cell r="F534">
            <v>726</v>
          </cell>
        </row>
        <row r="534">
          <cell r="H534">
            <v>825</v>
          </cell>
          <cell r="I534">
            <v>750</v>
          </cell>
          <cell r="J534">
            <v>675</v>
          </cell>
          <cell r="K534">
            <v>540</v>
          </cell>
          <cell r="L534">
            <v>726</v>
          </cell>
          <cell r="M534">
            <v>653.4</v>
          </cell>
          <cell r="N534">
            <v>588.06</v>
          </cell>
          <cell r="O534">
            <v>529.254</v>
          </cell>
          <cell r="P534">
            <v>726</v>
          </cell>
          <cell r="Q534">
            <v>653.4</v>
          </cell>
          <cell r="R534">
            <v>588.06</v>
          </cell>
          <cell r="S534">
            <v>529.254</v>
          </cell>
        </row>
        <row r="535">
          <cell r="D535">
            <v>33130302302</v>
          </cell>
          <cell r="E535" t="str">
            <v>阴道吊带术</v>
          </cell>
          <cell r="F535">
            <v>913</v>
          </cell>
        </row>
        <row r="535">
          <cell r="H535">
            <v>1035</v>
          </cell>
          <cell r="I535">
            <v>935</v>
          </cell>
          <cell r="J535">
            <v>850</v>
          </cell>
          <cell r="K535">
            <v>680</v>
          </cell>
          <cell r="L535">
            <v>913</v>
          </cell>
          <cell r="M535">
            <v>821.7</v>
          </cell>
          <cell r="N535">
            <v>739.53</v>
          </cell>
          <cell r="O535">
            <v>665.577</v>
          </cell>
          <cell r="P535">
            <v>913</v>
          </cell>
          <cell r="Q535">
            <v>821.7</v>
          </cell>
          <cell r="R535">
            <v>739.53</v>
          </cell>
          <cell r="S535">
            <v>665.577</v>
          </cell>
        </row>
        <row r="536">
          <cell r="D536">
            <v>33050101900</v>
          </cell>
          <cell r="E536" t="str">
            <v>耳廓畸形矫正术</v>
          </cell>
          <cell r="F536">
            <v>1365</v>
          </cell>
        </row>
        <row r="536">
          <cell r="H536">
            <v>1440</v>
          </cell>
          <cell r="I536">
            <v>1310</v>
          </cell>
          <cell r="J536">
            <v>1180</v>
          </cell>
          <cell r="K536">
            <v>910</v>
          </cell>
          <cell r="L536">
            <v>1365</v>
          </cell>
          <cell r="M536">
            <v>1228.5</v>
          </cell>
          <cell r="N536">
            <v>1105.65</v>
          </cell>
          <cell r="O536">
            <v>995.085</v>
          </cell>
          <cell r="P536">
            <v>1365</v>
          </cell>
          <cell r="Q536">
            <v>1228.5</v>
          </cell>
          <cell r="R536">
            <v>1105.65</v>
          </cell>
          <cell r="S536">
            <v>995.085</v>
          </cell>
        </row>
        <row r="537">
          <cell r="D537">
            <v>33070104400</v>
          </cell>
          <cell r="E537" t="str">
            <v>颈部囊状水瘤切除术</v>
          </cell>
          <cell r="F537">
            <v>1431</v>
          </cell>
        </row>
        <row r="537">
          <cell r="H537">
            <v>1762</v>
          </cell>
          <cell r="I537">
            <v>1596</v>
          </cell>
          <cell r="J537">
            <v>1430</v>
          </cell>
          <cell r="K537">
            <v>860</v>
          </cell>
          <cell r="L537">
            <v>1431</v>
          </cell>
          <cell r="M537">
            <v>1287.9</v>
          </cell>
          <cell r="N537">
            <v>1159.11</v>
          </cell>
          <cell r="O537">
            <v>1043.199</v>
          </cell>
          <cell r="P537">
            <v>1431</v>
          </cell>
          <cell r="Q537">
            <v>1287.9</v>
          </cell>
          <cell r="R537">
            <v>1159.11</v>
          </cell>
          <cell r="S537">
            <v>1043.199</v>
          </cell>
        </row>
        <row r="538">
          <cell r="D538">
            <v>33090000701</v>
          </cell>
          <cell r="E538" t="str">
            <v>经内镜腹腔淋巴结切除术</v>
          </cell>
          <cell r="F538">
            <v>812</v>
          </cell>
        </row>
        <row r="538">
          <cell r="H538">
            <v>858</v>
          </cell>
          <cell r="I538">
            <v>780</v>
          </cell>
          <cell r="J538">
            <v>700</v>
          </cell>
          <cell r="K538">
            <v>540</v>
          </cell>
          <cell r="L538">
            <v>812</v>
          </cell>
          <cell r="M538">
            <v>730.8</v>
          </cell>
          <cell r="N538">
            <v>657.72</v>
          </cell>
          <cell r="O538">
            <v>591.948</v>
          </cell>
          <cell r="P538">
            <v>812</v>
          </cell>
          <cell r="Q538">
            <v>730.8</v>
          </cell>
          <cell r="R538">
            <v>657.72</v>
          </cell>
          <cell r="S538">
            <v>591.948</v>
          </cell>
        </row>
        <row r="539">
          <cell r="D539">
            <v>33151500300</v>
          </cell>
          <cell r="E539" t="str">
            <v>本氏(Bennet)骨折切开复位内固定术</v>
          </cell>
          <cell r="F539">
            <v>1254</v>
          </cell>
        </row>
        <row r="539">
          <cell r="H539">
            <v>1480</v>
          </cell>
          <cell r="I539">
            <v>1350</v>
          </cell>
          <cell r="J539">
            <v>1220</v>
          </cell>
          <cell r="K539">
            <v>940</v>
          </cell>
          <cell r="L539">
            <v>1254</v>
          </cell>
          <cell r="M539">
            <v>1128.6</v>
          </cell>
          <cell r="N539">
            <v>1015.74</v>
          </cell>
          <cell r="O539">
            <v>914.166</v>
          </cell>
          <cell r="P539">
            <v>1254</v>
          </cell>
          <cell r="Q539">
            <v>1128.6</v>
          </cell>
          <cell r="R539">
            <v>1015.74</v>
          </cell>
          <cell r="S539">
            <v>914.166</v>
          </cell>
        </row>
        <row r="540">
          <cell r="D540">
            <v>33151201300</v>
          </cell>
          <cell r="E540" t="str">
            <v>胫骨结节垫高术</v>
          </cell>
          <cell r="F540">
            <v>1845</v>
          </cell>
        </row>
        <row r="540">
          <cell r="H540">
            <v>2494</v>
          </cell>
          <cell r="I540">
            <v>2261</v>
          </cell>
          <cell r="J540">
            <v>2028</v>
          </cell>
          <cell r="K540">
            <v>1220</v>
          </cell>
          <cell r="L540">
            <v>1845</v>
          </cell>
          <cell r="M540">
            <v>1660.5</v>
          </cell>
          <cell r="N540">
            <v>1494.45</v>
          </cell>
          <cell r="O540">
            <v>1345.005</v>
          </cell>
          <cell r="P540">
            <v>1845</v>
          </cell>
          <cell r="Q540">
            <v>1660.5</v>
          </cell>
          <cell r="R540">
            <v>1494.45</v>
          </cell>
          <cell r="S540">
            <v>1345.005</v>
          </cell>
        </row>
        <row r="541">
          <cell r="D541">
            <v>33120200201</v>
          </cell>
          <cell r="E541" t="str">
            <v>阴囊血肿清除引流术</v>
          </cell>
          <cell r="F541">
            <v>330</v>
          </cell>
        </row>
        <row r="541">
          <cell r="H541">
            <v>410</v>
          </cell>
          <cell r="I541">
            <v>375</v>
          </cell>
          <cell r="J541">
            <v>335</v>
          </cell>
          <cell r="K541">
            <v>270</v>
          </cell>
          <cell r="L541">
            <v>330</v>
          </cell>
          <cell r="M541">
            <v>297</v>
          </cell>
          <cell r="N541">
            <v>267.3</v>
          </cell>
          <cell r="O541">
            <v>240.57</v>
          </cell>
          <cell r="P541">
            <v>330</v>
          </cell>
          <cell r="Q541">
            <v>297</v>
          </cell>
          <cell r="R541">
            <v>267.3</v>
          </cell>
          <cell r="S541">
            <v>240.57</v>
          </cell>
        </row>
        <row r="542">
          <cell r="D542">
            <v>33040700201</v>
          </cell>
          <cell r="E542" t="str">
            <v>晶体切割术</v>
          </cell>
          <cell r="F542">
            <v>1931</v>
          </cell>
        </row>
        <row r="542">
          <cell r="H542">
            <v>2000</v>
          </cell>
          <cell r="I542">
            <v>1820</v>
          </cell>
          <cell r="J542">
            <v>1640</v>
          </cell>
          <cell r="K542">
            <v>1170</v>
          </cell>
          <cell r="L542">
            <v>1931</v>
          </cell>
          <cell r="M542">
            <v>1737.9</v>
          </cell>
          <cell r="N542">
            <v>1564.11</v>
          </cell>
          <cell r="O542">
            <v>1407.699</v>
          </cell>
          <cell r="P542">
            <v>1931</v>
          </cell>
          <cell r="Q542">
            <v>1737.9</v>
          </cell>
          <cell r="R542">
            <v>1564.11</v>
          </cell>
          <cell r="S542">
            <v>1407.699</v>
          </cell>
        </row>
        <row r="543">
          <cell r="D543">
            <v>33150300400</v>
          </cell>
          <cell r="E543" t="str">
            <v>尺、桡骨肿瘤切除及骨重建术</v>
          </cell>
          <cell r="F543">
            <v>2552</v>
          </cell>
        </row>
        <row r="543">
          <cell r="H543">
            <v>3265</v>
          </cell>
          <cell r="I543">
            <v>2973</v>
          </cell>
          <cell r="J543">
            <v>2680</v>
          </cell>
          <cell r="K543">
            <v>1550</v>
          </cell>
          <cell r="L543">
            <v>2552</v>
          </cell>
          <cell r="M543">
            <v>2296.8</v>
          </cell>
          <cell r="N543">
            <v>2067.12</v>
          </cell>
          <cell r="O543">
            <v>1860.408</v>
          </cell>
          <cell r="P543">
            <v>2552</v>
          </cell>
          <cell r="Q543">
            <v>2296.8</v>
          </cell>
          <cell r="R543">
            <v>2067.12</v>
          </cell>
          <cell r="S543">
            <v>1860.408</v>
          </cell>
        </row>
        <row r="544">
          <cell r="D544">
            <v>33100200200</v>
          </cell>
          <cell r="E544" t="str">
            <v>胃出血切开缝扎止血术</v>
          </cell>
          <cell r="F544">
            <v>1353</v>
          </cell>
        </row>
        <row r="544">
          <cell r="H544">
            <v>1829</v>
          </cell>
          <cell r="I544">
            <v>1663</v>
          </cell>
          <cell r="J544">
            <v>1496</v>
          </cell>
          <cell r="K544">
            <v>900</v>
          </cell>
          <cell r="L544">
            <v>1353</v>
          </cell>
          <cell r="M544">
            <v>1217.7</v>
          </cell>
          <cell r="N544">
            <v>1095.93</v>
          </cell>
          <cell r="O544">
            <v>986.337</v>
          </cell>
          <cell r="P544">
            <v>1353</v>
          </cell>
          <cell r="Q544">
            <v>1217.7</v>
          </cell>
          <cell r="R544">
            <v>1095.93</v>
          </cell>
          <cell r="S544">
            <v>986.337</v>
          </cell>
        </row>
        <row r="545">
          <cell r="D545">
            <v>33060801900</v>
          </cell>
          <cell r="E545" t="str">
            <v>骨内固定植入物取出术（单颌）</v>
          </cell>
          <cell r="F545">
            <v>633</v>
          </cell>
        </row>
        <row r="545">
          <cell r="H545">
            <v>838</v>
          </cell>
          <cell r="I545">
            <v>765</v>
          </cell>
          <cell r="J545">
            <v>685</v>
          </cell>
          <cell r="K545">
            <v>450</v>
          </cell>
          <cell r="L545">
            <v>633</v>
          </cell>
          <cell r="M545">
            <v>569.7</v>
          </cell>
          <cell r="N545">
            <v>512.73</v>
          </cell>
          <cell r="O545">
            <v>461.457</v>
          </cell>
          <cell r="P545">
            <v>633</v>
          </cell>
          <cell r="Q545">
            <v>569.7</v>
          </cell>
          <cell r="R545">
            <v>512.73</v>
          </cell>
          <cell r="S545">
            <v>461.457</v>
          </cell>
        </row>
        <row r="546">
          <cell r="D546">
            <v>33152101001</v>
          </cell>
          <cell r="E546" t="str">
            <v>肩峰下减压术</v>
          </cell>
          <cell r="F546">
            <v>1931</v>
          </cell>
        </row>
        <row r="546">
          <cell r="H546">
            <v>2040</v>
          </cell>
          <cell r="I546">
            <v>1860</v>
          </cell>
          <cell r="J546">
            <v>1675</v>
          </cell>
          <cell r="K546">
            <v>1290</v>
          </cell>
          <cell r="L546">
            <v>1931</v>
          </cell>
          <cell r="M546">
            <v>1737.9</v>
          </cell>
          <cell r="N546">
            <v>1564.11</v>
          </cell>
          <cell r="O546">
            <v>1407.699</v>
          </cell>
          <cell r="P546">
            <v>1931</v>
          </cell>
          <cell r="Q546">
            <v>1737.9</v>
          </cell>
          <cell r="R546">
            <v>1564.11</v>
          </cell>
          <cell r="S546">
            <v>1407.699</v>
          </cell>
        </row>
        <row r="547">
          <cell r="D547">
            <v>33040100800</v>
          </cell>
          <cell r="E547" t="str">
            <v>睑外翻矫正术(单侧)</v>
          </cell>
          <cell r="F547">
            <v>242</v>
          </cell>
        </row>
        <row r="547">
          <cell r="H547">
            <v>366</v>
          </cell>
          <cell r="I547">
            <v>333</v>
          </cell>
          <cell r="J547">
            <v>299</v>
          </cell>
          <cell r="K547">
            <v>180</v>
          </cell>
          <cell r="L547">
            <v>242</v>
          </cell>
          <cell r="M547">
            <v>217.8</v>
          </cell>
          <cell r="N547">
            <v>196.02</v>
          </cell>
          <cell r="O547">
            <v>176.418</v>
          </cell>
          <cell r="P547">
            <v>242</v>
          </cell>
          <cell r="Q547">
            <v>217.8</v>
          </cell>
          <cell r="R547">
            <v>196.02</v>
          </cell>
          <cell r="S547">
            <v>176.418</v>
          </cell>
        </row>
        <row r="548">
          <cell r="D548">
            <v>33120201101</v>
          </cell>
          <cell r="E548" t="str">
            <v>睾丸切除术（双侧）</v>
          </cell>
          <cell r="F548">
            <v>1452</v>
          </cell>
        </row>
        <row r="548">
          <cell r="H548">
            <v>1650</v>
          </cell>
          <cell r="I548">
            <v>1500</v>
          </cell>
          <cell r="J548">
            <v>1350</v>
          </cell>
          <cell r="K548">
            <v>1080</v>
          </cell>
          <cell r="L548">
            <v>1452</v>
          </cell>
          <cell r="M548">
            <v>1306.8</v>
          </cell>
          <cell r="N548">
            <v>1176.12</v>
          </cell>
          <cell r="O548">
            <v>1058.508</v>
          </cell>
          <cell r="P548">
            <v>1452</v>
          </cell>
          <cell r="Q548">
            <v>1306.8</v>
          </cell>
          <cell r="R548">
            <v>1176.12</v>
          </cell>
          <cell r="S548">
            <v>1058.508</v>
          </cell>
        </row>
        <row r="549">
          <cell r="D549">
            <v>33160200703</v>
          </cell>
          <cell r="E549" t="str">
            <v>体表血管瘤切除术(小)</v>
          </cell>
          <cell r="F549">
            <v>541</v>
          </cell>
        </row>
        <row r="549">
          <cell r="H549">
            <v>550</v>
          </cell>
          <cell r="I549">
            <v>500</v>
          </cell>
          <cell r="J549">
            <v>450</v>
          </cell>
          <cell r="K549">
            <v>360</v>
          </cell>
          <cell r="L549">
            <v>541</v>
          </cell>
          <cell r="M549">
            <v>486.9</v>
          </cell>
          <cell r="N549">
            <v>438.21</v>
          </cell>
          <cell r="O549">
            <v>394.389</v>
          </cell>
          <cell r="P549">
            <v>541</v>
          </cell>
          <cell r="Q549">
            <v>486.9</v>
          </cell>
          <cell r="R549">
            <v>438.21</v>
          </cell>
          <cell r="S549">
            <v>394.389</v>
          </cell>
        </row>
        <row r="550">
          <cell r="D550">
            <v>33110400400</v>
          </cell>
          <cell r="E550" t="str">
            <v>前尿道吻合术</v>
          </cell>
          <cell r="F550">
            <v>770</v>
          </cell>
        </row>
        <row r="550">
          <cell r="H550">
            <v>1164</v>
          </cell>
          <cell r="I550">
            <v>1064</v>
          </cell>
          <cell r="J550">
            <v>964</v>
          </cell>
          <cell r="K550">
            <v>580</v>
          </cell>
          <cell r="L550">
            <v>770</v>
          </cell>
          <cell r="M550">
            <v>693</v>
          </cell>
          <cell r="N550">
            <v>623.7</v>
          </cell>
          <cell r="O550">
            <v>561.33</v>
          </cell>
          <cell r="P550">
            <v>770</v>
          </cell>
          <cell r="Q550">
            <v>693</v>
          </cell>
          <cell r="R550">
            <v>623.7</v>
          </cell>
          <cell r="S550">
            <v>561.33</v>
          </cell>
        </row>
        <row r="551">
          <cell r="D551">
            <v>33151600103</v>
          </cell>
          <cell r="E551" t="str">
            <v>手部掌指关节切开复位内固定术</v>
          </cell>
          <cell r="F551">
            <v>1242</v>
          </cell>
        </row>
        <row r="551">
          <cell r="H551">
            <v>1260</v>
          </cell>
          <cell r="I551">
            <v>1150</v>
          </cell>
          <cell r="J551">
            <v>1035</v>
          </cell>
          <cell r="K551">
            <v>830</v>
          </cell>
          <cell r="L551">
            <v>1242</v>
          </cell>
          <cell r="M551">
            <v>1117.8</v>
          </cell>
          <cell r="N551">
            <v>1006.02</v>
          </cell>
          <cell r="O551">
            <v>905.418</v>
          </cell>
          <cell r="P551">
            <v>1242</v>
          </cell>
          <cell r="Q551">
            <v>1117.8</v>
          </cell>
          <cell r="R551">
            <v>1006.02</v>
          </cell>
          <cell r="S551">
            <v>905.418</v>
          </cell>
        </row>
        <row r="552">
          <cell r="D552">
            <v>33050100101</v>
          </cell>
          <cell r="E552" t="str">
            <v>耳廓脓肿切排清创术</v>
          </cell>
          <cell r="F552">
            <v>88</v>
          </cell>
        </row>
        <row r="552">
          <cell r="H552">
            <v>110</v>
          </cell>
          <cell r="I552">
            <v>100</v>
          </cell>
          <cell r="J552">
            <v>90</v>
          </cell>
          <cell r="K552">
            <v>80</v>
          </cell>
          <cell r="L552">
            <v>88</v>
          </cell>
          <cell r="M552">
            <v>79.2</v>
          </cell>
          <cell r="N552">
            <v>71.28</v>
          </cell>
          <cell r="O552">
            <v>64.152</v>
          </cell>
          <cell r="P552">
            <v>88</v>
          </cell>
          <cell r="Q552">
            <v>79.2</v>
          </cell>
          <cell r="R552">
            <v>71.28</v>
          </cell>
          <cell r="S552">
            <v>64.152</v>
          </cell>
        </row>
        <row r="553">
          <cell r="D553">
            <v>33160304501</v>
          </cell>
          <cell r="E553" t="str">
            <v>皮肤扩张器或支撑物取出术</v>
          </cell>
          <cell r="F553">
            <v>968</v>
          </cell>
        </row>
        <row r="553">
          <cell r="H553">
            <v>1100</v>
          </cell>
          <cell r="I553">
            <v>1000</v>
          </cell>
          <cell r="J553">
            <v>900</v>
          </cell>
          <cell r="K553">
            <v>720</v>
          </cell>
          <cell r="L553">
            <v>968</v>
          </cell>
          <cell r="M553">
            <v>871.2</v>
          </cell>
          <cell r="N553">
            <v>784.08</v>
          </cell>
          <cell r="O553">
            <v>705.672</v>
          </cell>
          <cell r="P553">
            <v>968</v>
          </cell>
          <cell r="Q553">
            <v>871.2</v>
          </cell>
          <cell r="R553">
            <v>784.08</v>
          </cell>
          <cell r="S553">
            <v>705.672</v>
          </cell>
        </row>
        <row r="554">
          <cell r="D554">
            <v>33040100300</v>
          </cell>
          <cell r="E554" t="str">
            <v>内眦韧带断裂修复术</v>
          </cell>
          <cell r="F554">
            <v>198</v>
          </cell>
        </row>
        <row r="554">
          <cell r="H554">
            <v>299</v>
          </cell>
          <cell r="I554">
            <v>266</v>
          </cell>
          <cell r="J554">
            <v>233</v>
          </cell>
          <cell r="K554">
            <v>140</v>
          </cell>
          <cell r="L554">
            <v>198</v>
          </cell>
          <cell r="M554">
            <v>178.2</v>
          </cell>
          <cell r="N554">
            <v>160.38</v>
          </cell>
          <cell r="O554">
            <v>144.342</v>
          </cell>
          <cell r="P554">
            <v>198</v>
          </cell>
          <cell r="Q554">
            <v>178.2</v>
          </cell>
          <cell r="R554">
            <v>160.38</v>
          </cell>
          <cell r="S554">
            <v>144.342</v>
          </cell>
        </row>
        <row r="555">
          <cell r="D555">
            <v>33120100700</v>
          </cell>
          <cell r="E555" t="str">
            <v>经尿道前列腺气囊扩张术</v>
          </cell>
          <cell r="F555">
            <v>541</v>
          </cell>
        </row>
        <row r="555">
          <cell r="H555">
            <v>732</v>
          </cell>
          <cell r="I555">
            <v>665</v>
          </cell>
          <cell r="J555">
            <v>599</v>
          </cell>
          <cell r="K555">
            <v>360</v>
          </cell>
          <cell r="L555">
            <v>541</v>
          </cell>
          <cell r="M555">
            <v>486.9</v>
          </cell>
          <cell r="N555">
            <v>438.21</v>
          </cell>
          <cell r="O555">
            <v>394.389</v>
          </cell>
          <cell r="P555">
            <v>541</v>
          </cell>
          <cell r="Q555">
            <v>486.9</v>
          </cell>
          <cell r="R555">
            <v>438.21</v>
          </cell>
          <cell r="S555">
            <v>394.389</v>
          </cell>
        </row>
        <row r="556">
          <cell r="D556">
            <v>33120300900</v>
          </cell>
          <cell r="E556" t="str">
            <v>输精管粘堵术</v>
          </cell>
          <cell r="F556">
            <v>350</v>
          </cell>
        </row>
        <row r="556">
          <cell r="H556">
            <v>435</v>
          </cell>
          <cell r="I556">
            <v>400</v>
          </cell>
          <cell r="J556">
            <v>360</v>
          </cell>
          <cell r="K556">
            <v>290</v>
          </cell>
          <cell r="L556">
            <v>350</v>
          </cell>
          <cell r="M556">
            <v>315</v>
          </cell>
          <cell r="N556">
            <v>283.5</v>
          </cell>
          <cell r="O556">
            <v>255.15</v>
          </cell>
          <cell r="P556">
            <v>350</v>
          </cell>
          <cell r="Q556">
            <v>315</v>
          </cell>
          <cell r="R556">
            <v>283.5</v>
          </cell>
          <cell r="S556">
            <v>255.15</v>
          </cell>
        </row>
        <row r="557">
          <cell r="D557">
            <v>33100400500</v>
          </cell>
          <cell r="E557" t="str">
            <v>直肠后间隙切开术</v>
          </cell>
          <cell r="F557">
            <v>726</v>
          </cell>
        </row>
        <row r="557">
          <cell r="H557">
            <v>825</v>
          </cell>
          <cell r="I557">
            <v>750</v>
          </cell>
          <cell r="J557">
            <v>675</v>
          </cell>
          <cell r="K557">
            <v>540</v>
          </cell>
          <cell r="L557">
            <v>726</v>
          </cell>
          <cell r="M557">
            <v>653.4</v>
          </cell>
          <cell r="N557">
            <v>588.06</v>
          </cell>
          <cell r="O557">
            <v>529.254</v>
          </cell>
          <cell r="P557">
            <v>726</v>
          </cell>
          <cell r="Q557">
            <v>653.4</v>
          </cell>
          <cell r="R557">
            <v>588.06</v>
          </cell>
          <cell r="S557">
            <v>529.254</v>
          </cell>
        </row>
        <row r="558">
          <cell r="D558">
            <v>33060801700</v>
          </cell>
          <cell r="E558" t="str">
            <v>单颌牙弓夹板拆除术（单颌）</v>
          </cell>
          <cell r="F558">
            <v>69</v>
          </cell>
        </row>
        <row r="558">
          <cell r="H558">
            <v>92</v>
          </cell>
          <cell r="I558">
            <v>77</v>
          </cell>
          <cell r="J558">
            <v>77</v>
          </cell>
          <cell r="K558">
            <v>50</v>
          </cell>
          <cell r="L558">
            <v>69</v>
          </cell>
          <cell r="M558">
            <v>62.1</v>
          </cell>
          <cell r="N558">
            <v>55.89</v>
          </cell>
          <cell r="O558">
            <v>50.301</v>
          </cell>
          <cell r="P558">
            <v>69</v>
          </cell>
          <cell r="Q558">
            <v>62.1</v>
          </cell>
          <cell r="R558">
            <v>55.89</v>
          </cell>
          <cell r="S558">
            <v>50.301</v>
          </cell>
        </row>
        <row r="559">
          <cell r="D559">
            <v>33151600102</v>
          </cell>
          <cell r="E559" t="str">
            <v>手部指间关节脱位切开复位内固定术</v>
          </cell>
          <cell r="F559">
            <v>1242</v>
          </cell>
        </row>
        <row r="559">
          <cell r="H559">
            <v>1260</v>
          </cell>
          <cell r="I559">
            <v>1150</v>
          </cell>
          <cell r="J559">
            <v>1035</v>
          </cell>
          <cell r="K559">
            <v>830</v>
          </cell>
          <cell r="L559">
            <v>1242</v>
          </cell>
          <cell r="M559">
            <v>1117.8</v>
          </cell>
          <cell r="N559">
            <v>1006.02</v>
          </cell>
          <cell r="O559">
            <v>905.418</v>
          </cell>
          <cell r="P559">
            <v>1242</v>
          </cell>
          <cell r="Q559">
            <v>1117.8</v>
          </cell>
          <cell r="R559">
            <v>1006.02</v>
          </cell>
          <cell r="S559">
            <v>905.418</v>
          </cell>
        </row>
        <row r="560">
          <cell r="D560">
            <v>33152100500</v>
          </cell>
          <cell r="E560" t="str">
            <v>手外伤鱼际皮瓣术</v>
          </cell>
          <cell r="F560">
            <v>1218</v>
          </cell>
        </row>
        <row r="560">
          <cell r="H560">
            <v>1285</v>
          </cell>
          <cell r="I560">
            <v>1170</v>
          </cell>
          <cell r="J560">
            <v>1050</v>
          </cell>
          <cell r="K560">
            <v>810</v>
          </cell>
          <cell r="L560">
            <v>1218</v>
          </cell>
          <cell r="M560">
            <v>1096.2</v>
          </cell>
          <cell r="N560">
            <v>986.58</v>
          </cell>
          <cell r="O560">
            <v>887.922</v>
          </cell>
          <cell r="P560">
            <v>1218</v>
          </cell>
          <cell r="Q560">
            <v>1096.2</v>
          </cell>
          <cell r="R560">
            <v>986.58</v>
          </cell>
          <cell r="S560">
            <v>887.922</v>
          </cell>
        </row>
        <row r="561">
          <cell r="D561">
            <v>33160200300</v>
          </cell>
          <cell r="E561" t="str">
            <v>胼胝病变切除修复术</v>
          </cell>
          <cell r="F561">
            <v>90</v>
          </cell>
        </row>
        <row r="561">
          <cell r="H561">
            <v>110</v>
          </cell>
          <cell r="I561">
            <v>100</v>
          </cell>
          <cell r="J561">
            <v>90</v>
          </cell>
          <cell r="K561">
            <v>70</v>
          </cell>
          <cell r="L561">
            <v>90</v>
          </cell>
          <cell r="M561">
            <v>81</v>
          </cell>
          <cell r="N561">
            <v>72.9</v>
          </cell>
          <cell r="O561">
            <v>65.61</v>
          </cell>
          <cell r="P561">
            <v>90</v>
          </cell>
          <cell r="Q561">
            <v>81</v>
          </cell>
          <cell r="R561">
            <v>72.9</v>
          </cell>
          <cell r="S561">
            <v>65.61</v>
          </cell>
        </row>
        <row r="562">
          <cell r="D562">
            <v>33130400600</v>
          </cell>
          <cell r="E562" t="str">
            <v>阴道闭锁切开术</v>
          </cell>
          <cell r="F562">
            <v>990</v>
          </cell>
        </row>
        <row r="562">
          <cell r="H562">
            <v>1235</v>
          </cell>
          <cell r="I562">
            <v>1125</v>
          </cell>
          <cell r="J562">
            <v>1010</v>
          </cell>
          <cell r="K562">
            <v>810</v>
          </cell>
          <cell r="L562">
            <v>990</v>
          </cell>
          <cell r="M562">
            <v>891</v>
          </cell>
          <cell r="N562">
            <v>801.9</v>
          </cell>
          <cell r="O562">
            <v>721.71</v>
          </cell>
          <cell r="P562">
            <v>990</v>
          </cell>
          <cell r="Q562">
            <v>891</v>
          </cell>
          <cell r="R562">
            <v>801.9</v>
          </cell>
          <cell r="S562">
            <v>721.71</v>
          </cell>
        </row>
        <row r="563">
          <cell r="D563">
            <v>33120100800</v>
          </cell>
          <cell r="E563" t="str">
            <v>经尿道前列腺支架置入术</v>
          </cell>
          <cell r="F563">
            <v>605</v>
          </cell>
        </row>
        <row r="563">
          <cell r="H563">
            <v>951</v>
          </cell>
          <cell r="I563">
            <v>865</v>
          </cell>
          <cell r="J563">
            <v>778</v>
          </cell>
          <cell r="K563">
            <v>450</v>
          </cell>
          <cell r="L563">
            <v>605</v>
          </cell>
          <cell r="M563">
            <v>544.5</v>
          </cell>
          <cell r="N563">
            <v>490.05</v>
          </cell>
          <cell r="O563">
            <v>441.045</v>
          </cell>
          <cell r="P563">
            <v>605</v>
          </cell>
          <cell r="Q563">
            <v>544.5</v>
          </cell>
          <cell r="R563">
            <v>490.05</v>
          </cell>
          <cell r="S563">
            <v>441.045</v>
          </cell>
        </row>
        <row r="564">
          <cell r="D564">
            <v>33040900501</v>
          </cell>
          <cell r="E564" t="str">
            <v>巩膜探查术</v>
          </cell>
          <cell r="F564">
            <v>677</v>
          </cell>
        </row>
        <row r="564">
          <cell r="H564">
            <v>798</v>
          </cell>
          <cell r="I564">
            <v>718</v>
          </cell>
          <cell r="J564">
            <v>646</v>
          </cell>
          <cell r="K564">
            <v>450</v>
          </cell>
          <cell r="L564">
            <v>677</v>
          </cell>
          <cell r="M564">
            <v>609.3</v>
          </cell>
          <cell r="N564">
            <v>548.37</v>
          </cell>
          <cell r="O564">
            <v>493.533</v>
          </cell>
          <cell r="P564">
            <v>677</v>
          </cell>
          <cell r="Q564">
            <v>609.3</v>
          </cell>
          <cell r="R564">
            <v>548.37</v>
          </cell>
          <cell r="S564">
            <v>493.533</v>
          </cell>
        </row>
        <row r="565">
          <cell r="D565">
            <v>33130400401</v>
          </cell>
          <cell r="E565" t="str">
            <v>阴道壁肉芽切除术</v>
          </cell>
          <cell r="F565">
            <v>176</v>
          </cell>
        </row>
        <row r="565">
          <cell r="H565">
            <v>220</v>
          </cell>
          <cell r="I565">
            <v>200</v>
          </cell>
          <cell r="J565">
            <v>180</v>
          </cell>
          <cell r="K565">
            <v>144</v>
          </cell>
          <cell r="L565">
            <v>176</v>
          </cell>
          <cell r="M565">
            <v>158.4</v>
          </cell>
          <cell r="N565">
            <v>142.56</v>
          </cell>
          <cell r="O565">
            <v>128.304</v>
          </cell>
          <cell r="P565">
            <v>176</v>
          </cell>
          <cell r="Q565">
            <v>158.4</v>
          </cell>
          <cell r="R565">
            <v>142.56</v>
          </cell>
          <cell r="S565">
            <v>128.304</v>
          </cell>
        </row>
        <row r="566">
          <cell r="D566">
            <v>33150503300</v>
          </cell>
          <cell r="E566" t="str">
            <v>胫、腓骨骨折畸形愈合截骨矫形术</v>
          </cell>
          <cell r="F566">
            <v>1624</v>
          </cell>
        </row>
        <row r="566">
          <cell r="H566">
            <v>2281</v>
          </cell>
          <cell r="I566">
            <v>2075</v>
          </cell>
          <cell r="J566">
            <v>1869</v>
          </cell>
          <cell r="K566">
            <v>1080</v>
          </cell>
          <cell r="L566">
            <v>1624</v>
          </cell>
          <cell r="M566">
            <v>1461.6</v>
          </cell>
          <cell r="N566">
            <v>1315.44</v>
          </cell>
          <cell r="O566">
            <v>1183.896</v>
          </cell>
          <cell r="P566">
            <v>1624</v>
          </cell>
          <cell r="Q566">
            <v>1461.6</v>
          </cell>
          <cell r="R566">
            <v>1315.44</v>
          </cell>
          <cell r="S566">
            <v>1183.896</v>
          </cell>
        </row>
        <row r="567">
          <cell r="D567">
            <v>33150600901</v>
          </cell>
          <cell r="E567" t="str">
            <v>髌韧带挛缩松解、前（后）交叉韧带紧缩术</v>
          </cell>
          <cell r="F567">
            <v>1230</v>
          </cell>
        </row>
        <row r="567">
          <cell r="H567">
            <v>1300</v>
          </cell>
          <cell r="I567">
            <v>1180</v>
          </cell>
          <cell r="J567">
            <v>1070</v>
          </cell>
          <cell r="K567">
            <v>820</v>
          </cell>
          <cell r="L567">
            <v>1230</v>
          </cell>
          <cell r="M567">
            <v>1107</v>
          </cell>
          <cell r="N567">
            <v>996.3</v>
          </cell>
          <cell r="O567">
            <v>896.67</v>
          </cell>
          <cell r="P567">
            <v>1230</v>
          </cell>
          <cell r="Q567">
            <v>1107</v>
          </cell>
          <cell r="R567">
            <v>996.3</v>
          </cell>
          <cell r="S567">
            <v>896.67</v>
          </cell>
        </row>
        <row r="568">
          <cell r="D568">
            <v>33100301600</v>
          </cell>
          <cell r="E568" t="str">
            <v>先天性肠腔闭锁成形术</v>
          </cell>
          <cell r="F568">
            <v>1985</v>
          </cell>
        </row>
        <row r="568">
          <cell r="H568">
            <v>2441</v>
          </cell>
          <cell r="I568">
            <v>2228</v>
          </cell>
          <cell r="J568">
            <v>2008</v>
          </cell>
          <cell r="K568">
            <v>1210</v>
          </cell>
          <cell r="L568">
            <v>1985</v>
          </cell>
          <cell r="M568">
            <v>1786.5</v>
          </cell>
          <cell r="N568">
            <v>1607.85</v>
          </cell>
          <cell r="O568">
            <v>1447.065</v>
          </cell>
          <cell r="P568">
            <v>1985</v>
          </cell>
          <cell r="Q568">
            <v>1786.5</v>
          </cell>
          <cell r="R568">
            <v>1607.85</v>
          </cell>
          <cell r="S568">
            <v>1447.065</v>
          </cell>
        </row>
        <row r="569">
          <cell r="D569">
            <v>33050201100</v>
          </cell>
          <cell r="E569" t="str">
            <v>经耳内镜鼓室探查术</v>
          </cell>
          <cell r="F569">
            <v>701</v>
          </cell>
        </row>
        <row r="569">
          <cell r="H569">
            <v>984</v>
          </cell>
          <cell r="I569">
            <v>898</v>
          </cell>
          <cell r="J569">
            <v>811</v>
          </cell>
          <cell r="K569">
            <v>470</v>
          </cell>
          <cell r="L569">
            <v>701</v>
          </cell>
          <cell r="M569">
            <v>630.9</v>
          </cell>
          <cell r="N569">
            <v>567.81</v>
          </cell>
          <cell r="O569">
            <v>511.029</v>
          </cell>
          <cell r="P569">
            <v>701</v>
          </cell>
          <cell r="Q569">
            <v>630.9</v>
          </cell>
          <cell r="R569">
            <v>567.81</v>
          </cell>
          <cell r="S569">
            <v>511.029</v>
          </cell>
        </row>
        <row r="570">
          <cell r="D570">
            <v>33110302101</v>
          </cell>
          <cell r="E570" t="str">
            <v>膀胱颈紧缩术</v>
          </cell>
          <cell r="F570">
            <v>1082</v>
          </cell>
        </row>
        <row r="570">
          <cell r="H570">
            <v>1100</v>
          </cell>
          <cell r="I570">
            <v>1000</v>
          </cell>
          <cell r="J570">
            <v>900</v>
          </cell>
          <cell r="K570">
            <v>720</v>
          </cell>
          <cell r="L570">
            <v>1082</v>
          </cell>
          <cell r="M570">
            <v>973.8</v>
          </cell>
          <cell r="N570">
            <v>876.42</v>
          </cell>
          <cell r="O570">
            <v>788.778</v>
          </cell>
          <cell r="P570">
            <v>1082</v>
          </cell>
          <cell r="Q570">
            <v>973.8</v>
          </cell>
          <cell r="R570">
            <v>876.42</v>
          </cell>
          <cell r="S570">
            <v>788.778</v>
          </cell>
        </row>
        <row r="571">
          <cell r="D571">
            <v>33070100100</v>
          </cell>
          <cell r="E571" t="str">
            <v>经直达喉镜喉肿物摘除术</v>
          </cell>
          <cell r="F571">
            <v>640</v>
          </cell>
        </row>
        <row r="571">
          <cell r="H571">
            <v>898</v>
          </cell>
          <cell r="I571">
            <v>811</v>
          </cell>
          <cell r="J571">
            <v>725</v>
          </cell>
          <cell r="K571">
            <v>420</v>
          </cell>
          <cell r="L571">
            <v>640</v>
          </cell>
          <cell r="M571">
            <v>576</v>
          </cell>
          <cell r="N571">
            <v>518.4</v>
          </cell>
          <cell r="O571">
            <v>466.56</v>
          </cell>
          <cell r="P571">
            <v>640</v>
          </cell>
          <cell r="Q571">
            <v>576</v>
          </cell>
          <cell r="R571">
            <v>518.4</v>
          </cell>
          <cell r="S571">
            <v>466.56</v>
          </cell>
        </row>
        <row r="572">
          <cell r="D572">
            <v>33160201100</v>
          </cell>
          <cell r="E572" t="str">
            <v>腋臭切除术（单侧）</v>
          </cell>
          <cell r="F572">
            <v>363</v>
          </cell>
        </row>
        <row r="572">
          <cell r="H572">
            <v>545</v>
          </cell>
          <cell r="I572">
            <v>499</v>
          </cell>
          <cell r="J572">
            <v>446</v>
          </cell>
          <cell r="K572">
            <v>270</v>
          </cell>
          <cell r="L572">
            <v>363</v>
          </cell>
          <cell r="M572">
            <v>326.7</v>
          </cell>
          <cell r="N572">
            <v>294.03</v>
          </cell>
          <cell r="O572">
            <v>264.627</v>
          </cell>
          <cell r="P572">
            <v>363</v>
          </cell>
          <cell r="Q572">
            <v>326.7</v>
          </cell>
          <cell r="R572">
            <v>294.03</v>
          </cell>
          <cell r="S572">
            <v>264.627</v>
          </cell>
        </row>
        <row r="573">
          <cell r="D573">
            <v>33060100300</v>
          </cell>
          <cell r="E573" t="str">
            <v>鼻部分缺损修复术</v>
          </cell>
          <cell r="F573">
            <v>1033</v>
          </cell>
        </row>
        <row r="573">
          <cell r="H573">
            <v>1450</v>
          </cell>
          <cell r="I573">
            <v>1317</v>
          </cell>
          <cell r="J573">
            <v>1184</v>
          </cell>
          <cell r="K573">
            <v>680</v>
          </cell>
          <cell r="L573">
            <v>1033</v>
          </cell>
          <cell r="M573">
            <v>929.7</v>
          </cell>
          <cell r="N573">
            <v>836.73</v>
          </cell>
          <cell r="O573">
            <v>753.057</v>
          </cell>
          <cell r="P573">
            <v>1033</v>
          </cell>
          <cell r="Q573">
            <v>929.7</v>
          </cell>
          <cell r="R573">
            <v>836.73</v>
          </cell>
          <cell r="S573">
            <v>753.057</v>
          </cell>
        </row>
        <row r="574">
          <cell r="D574">
            <v>33150301200</v>
          </cell>
          <cell r="E574" t="str">
            <v>股骨下段肿瘤刮除骨腔灭活植骨术</v>
          </cell>
          <cell r="F574">
            <v>2325</v>
          </cell>
        </row>
        <row r="574">
          <cell r="H574">
            <v>3265</v>
          </cell>
          <cell r="I574">
            <v>2973</v>
          </cell>
          <cell r="J574">
            <v>2680</v>
          </cell>
          <cell r="K574">
            <v>1550</v>
          </cell>
          <cell r="L574">
            <v>2325</v>
          </cell>
          <cell r="M574">
            <v>2092.5</v>
          </cell>
          <cell r="N574">
            <v>1883.25</v>
          </cell>
          <cell r="O574">
            <v>1694.925</v>
          </cell>
          <cell r="P574">
            <v>2325</v>
          </cell>
          <cell r="Q574">
            <v>2092.5</v>
          </cell>
          <cell r="R574">
            <v>1883.25</v>
          </cell>
          <cell r="S574">
            <v>1694.925</v>
          </cell>
        </row>
        <row r="575">
          <cell r="D575">
            <v>33020200200</v>
          </cell>
          <cell r="E575" t="str">
            <v>三叉神经周围支切断术</v>
          </cell>
          <cell r="F575">
            <v>605</v>
          </cell>
        </row>
        <row r="575">
          <cell r="H575">
            <v>770</v>
          </cell>
          <cell r="I575">
            <v>700</v>
          </cell>
          <cell r="J575">
            <v>630</v>
          </cell>
          <cell r="K575">
            <v>450</v>
          </cell>
          <cell r="L575">
            <v>605</v>
          </cell>
          <cell r="M575">
            <v>544.5</v>
          </cell>
          <cell r="N575">
            <v>490.05</v>
          </cell>
          <cell r="O575">
            <v>441.045</v>
          </cell>
          <cell r="P575">
            <v>605</v>
          </cell>
          <cell r="Q575">
            <v>544.5</v>
          </cell>
          <cell r="R575">
            <v>490.05</v>
          </cell>
          <cell r="S575">
            <v>441.045</v>
          </cell>
        </row>
        <row r="576">
          <cell r="D576">
            <v>33152101701</v>
          </cell>
          <cell r="E576" t="str">
            <v>拇囊炎手术治疗（单侧）</v>
          </cell>
          <cell r="F576">
            <v>550</v>
          </cell>
        </row>
        <row r="576">
          <cell r="H576">
            <v>685</v>
          </cell>
          <cell r="I576">
            <v>625</v>
          </cell>
          <cell r="J576">
            <v>560</v>
          </cell>
          <cell r="K576">
            <v>450</v>
          </cell>
          <cell r="L576">
            <v>550</v>
          </cell>
          <cell r="M576">
            <v>495</v>
          </cell>
          <cell r="N576">
            <v>445.5</v>
          </cell>
          <cell r="O576">
            <v>400.95</v>
          </cell>
          <cell r="P576">
            <v>550</v>
          </cell>
          <cell r="Q576">
            <v>495</v>
          </cell>
          <cell r="R576">
            <v>445.5</v>
          </cell>
          <cell r="S576">
            <v>400.95</v>
          </cell>
        </row>
        <row r="577">
          <cell r="D577">
            <v>33080390100</v>
          </cell>
          <cell r="E577" t="str">
            <v>恶性肿瘤浆膜腔内灌注治疗</v>
          </cell>
          <cell r="F577">
            <v>1089</v>
          </cell>
        </row>
        <row r="577">
          <cell r="H577">
            <v>1235</v>
          </cell>
          <cell r="I577">
            <v>1125</v>
          </cell>
          <cell r="J577">
            <v>1010</v>
          </cell>
          <cell r="K577">
            <v>810</v>
          </cell>
          <cell r="L577">
            <v>1089</v>
          </cell>
          <cell r="M577">
            <v>980.1</v>
          </cell>
          <cell r="N577">
            <v>882.09</v>
          </cell>
          <cell r="O577">
            <v>793.881</v>
          </cell>
          <cell r="P577">
            <v>1089</v>
          </cell>
          <cell r="Q577">
            <v>980.1</v>
          </cell>
          <cell r="R577">
            <v>882.09</v>
          </cell>
          <cell r="S577">
            <v>793.881</v>
          </cell>
        </row>
        <row r="578">
          <cell r="D578">
            <v>33151300303</v>
          </cell>
          <cell r="E578" t="str">
            <v>残端修整术（趾）</v>
          </cell>
          <cell r="F578">
            <v>110</v>
          </cell>
        </row>
        <row r="578">
          <cell r="H578">
            <v>135</v>
          </cell>
          <cell r="I578">
            <v>120</v>
          </cell>
          <cell r="J578">
            <v>105</v>
          </cell>
          <cell r="K578">
            <v>100</v>
          </cell>
          <cell r="L578">
            <v>110</v>
          </cell>
          <cell r="M578">
            <v>99</v>
          </cell>
          <cell r="N578">
            <v>89.1</v>
          </cell>
          <cell r="O578">
            <v>80.19</v>
          </cell>
          <cell r="P578">
            <v>110</v>
          </cell>
          <cell r="Q578">
            <v>99</v>
          </cell>
          <cell r="R578">
            <v>89.1</v>
          </cell>
          <cell r="S578">
            <v>80.19</v>
          </cell>
        </row>
        <row r="579">
          <cell r="D579">
            <v>33070301600</v>
          </cell>
          <cell r="E579" t="str">
            <v>胸内异物清除术</v>
          </cell>
          <cell r="F579">
            <v>1353</v>
          </cell>
        </row>
        <row r="579">
          <cell r="H579">
            <v>1829</v>
          </cell>
          <cell r="I579">
            <v>1663</v>
          </cell>
          <cell r="J579">
            <v>1496</v>
          </cell>
          <cell r="K579">
            <v>900</v>
          </cell>
          <cell r="L579">
            <v>1353</v>
          </cell>
          <cell r="M579">
            <v>1217.7</v>
          </cell>
          <cell r="N579">
            <v>1095.93</v>
          </cell>
          <cell r="O579">
            <v>986.337</v>
          </cell>
          <cell r="P579">
            <v>1353</v>
          </cell>
          <cell r="Q579">
            <v>1217.7</v>
          </cell>
          <cell r="R579">
            <v>1095.93</v>
          </cell>
          <cell r="S579">
            <v>986.337</v>
          </cell>
        </row>
        <row r="580">
          <cell r="D580">
            <v>33060503101</v>
          </cell>
          <cell r="E580" t="str">
            <v>鳃裂瘘切除术</v>
          </cell>
          <cell r="F580">
            <v>1139</v>
          </cell>
        </row>
        <row r="580">
          <cell r="H580">
            <v>1275</v>
          </cell>
          <cell r="I580">
            <v>1125</v>
          </cell>
          <cell r="J580">
            <v>1010</v>
          </cell>
          <cell r="K580">
            <v>810</v>
          </cell>
          <cell r="L580">
            <v>1139</v>
          </cell>
          <cell r="M580">
            <v>1025.1</v>
          </cell>
          <cell r="N580">
            <v>922.59</v>
          </cell>
          <cell r="O580">
            <v>830.331</v>
          </cell>
          <cell r="P580">
            <v>1139</v>
          </cell>
          <cell r="Q580">
            <v>1025.1</v>
          </cell>
          <cell r="R580">
            <v>922.59</v>
          </cell>
          <cell r="S580">
            <v>830.331</v>
          </cell>
        </row>
        <row r="581">
          <cell r="D581">
            <v>33150502400</v>
          </cell>
          <cell r="E581" t="str">
            <v>肱骨干骨折不愈合切开植骨内固定术</v>
          </cell>
          <cell r="F581">
            <v>1378</v>
          </cell>
        </row>
        <row r="581">
          <cell r="H581">
            <v>1862</v>
          </cell>
          <cell r="I581">
            <v>1696</v>
          </cell>
          <cell r="J581">
            <v>1530</v>
          </cell>
          <cell r="K581">
            <v>920</v>
          </cell>
          <cell r="L581">
            <v>1378</v>
          </cell>
          <cell r="M581">
            <v>1240.2</v>
          </cell>
          <cell r="N581">
            <v>1116.18</v>
          </cell>
          <cell r="O581">
            <v>1004.562</v>
          </cell>
          <cell r="P581">
            <v>1378</v>
          </cell>
          <cell r="Q581">
            <v>1240.2</v>
          </cell>
          <cell r="R581">
            <v>1116.18</v>
          </cell>
          <cell r="S581">
            <v>1004.562</v>
          </cell>
        </row>
        <row r="582">
          <cell r="D582">
            <v>33150300300</v>
          </cell>
          <cell r="E582" t="str">
            <v>肱骨肿瘤切除及骨重建术</v>
          </cell>
          <cell r="F582">
            <v>2808</v>
          </cell>
        </row>
        <row r="582">
          <cell r="H582">
            <v>3458</v>
          </cell>
          <cell r="I582">
            <v>3139</v>
          </cell>
          <cell r="J582">
            <v>2826</v>
          </cell>
          <cell r="K582">
            <v>1700</v>
          </cell>
          <cell r="L582">
            <v>2808</v>
          </cell>
          <cell r="M582">
            <v>2527.2</v>
          </cell>
          <cell r="N582">
            <v>2274.48</v>
          </cell>
          <cell r="O582">
            <v>2047.032</v>
          </cell>
          <cell r="P582">
            <v>2808</v>
          </cell>
          <cell r="Q582">
            <v>2527.2</v>
          </cell>
          <cell r="R582">
            <v>2274.48</v>
          </cell>
          <cell r="S582">
            <v>2047.032</v>
          </cell>
        </row>
        <row r="583">
          <cell r="D583">
            <v>33130501400</v>
          </cell>
          <cell r="E583" t="str">
            <v>处女膜切开术</v>
          </cell>
          <cell r="F583">
            <v>220</v>
          </cell>
        </row>
        <row r="583">
          <cell r="H583">
            <v>366</v>
          </cell>
          <cell r="I583">
            <v>333</v>
          </cell>
          <cell r="J583">
            <v>299</v>
          </cell>
          <cell r="K583">
            <v>180</v>
          </cell>
          <cell r="L583">
            <v>220</v>
          </cell>
          <cell r="M583">
            <v>198</v>
          </cell>
          <cell r="N583">
            <v>178.2</v>
          </cell>
          <cell r="O583">
            <v>160.38</v>
          </cell>
          <cell r="P583">
            <v>220</v>
          </cell>
          <cell r="Q583">
            <v>198</v>
          </cell>
          <cell r="R583">
            <v>178.2</v>
          </cell>
          <cell r="S583">
            <v>160.38</v>
          </cell>
        </row>
        <row r="584">
          <cell r="D584">
            <v>33150100400</v>
          </cell>
          <cell r="E584" t="str">
            <v>胸椎肿瘤切除术</v>
          </cell>
          <cell r="F584">
            <v>4266</v>
          </cell>
        </row>
        <row r="584">
          <cell r="H584">
            <v>5254</v>
          </cell>
          <cell r="I584">
            <v>4768</v>
          </cell>
          <cell r="J584">
            <v>4289</v>
          </cell>
          <cell r="K584">
            <v>2580</v>
          </cell>
          <cell r="L584">
            <v>4266</v>
          </cell>
          <cell r="M584">
            <v>3839.4</v>
          </cell>
          <cell r="N584">
            <v>3455.46</v>
          </cell>
          <cell r="O584">
            <v>3109.914</v>
          </cell>
          <cell r="P584">
            <v>4266</v>
          </cell>
          <cell r="Q584">
            <v>3839.4</v>
          </cell>
          <cell r="R584">
            <v>3455.46</v>
          </cell>
          <cell r="S584">
            <v>3109.914</v>
          </cell>
        </row>
        <row r="585">
          <cell r="D585">
            <v>33151100501</v>
          </cell>
          <cell r="E585" t="str">
            <v>近节趾骨背侧契形截骨手术</v>
          </cell>
          <cell r="F585">
            <v>1045</v>
          </cell>
        </row>
        <row r="585">
          <cell r="H585">
            <v>1235</v>
          </cell>
          <cell r="I585">
            <v>1120</v>
          </cell>
          <cell r="J585">
            <v>1000</v>
          </cell>
          <cell r="K585">
            <v>770</v>
          </cell>
          <cell r="L585">
            <v>1045</v>
          </cell>
          <cell r="M585">
            <v>940.5</v>
          </cell>
          <cell r="N585">
            <v>846.45</v>
          </cell>
          <cell r="O585">
            <v>761.805</v>
          </cell>
          <cell r="P585">
            <v>1045</v>
          </cell>
          <cell r="Q585">
            <v>940.5</v>
          </cell>
          <cell r="R585">
            <v>846.45</v>
          </cell>
          <cell r="S585">
            <v>761.805</v>
          </cell>
        </row>
        <row r="586">
          <cell r="D586">
            <v>33100701900</v>
          </cell>
          <cell r="E586" t="str">
            <v>坏死性胰腺炎清创引流术</v>
          </cell>
          <cell r="F586">
            <v>3564</v>
          </cell>
        </row>
        <row r="586">
          <cell r="H586">
            <v>4562</v>
          </cell>
          <cell r="I586">
            <v>4150</v>
          </cell>
          <cell r="J586">
            <v>3737</v>
          </cell>
          <cell r="K586">
            <v>2160</v>
          </cell>
          <cell r="L586">
            <v>3564</v>
          </cell>
          <cell r="M586">
            <v>3207.6</v>
          </cell>
          <cell r="N586">
            <v>2886.84</v>
          </cell>
          <cell r="O586">
            <v>2598.156</v>
          </cell>
          <cell r="P586">
            <v>3564</v>
          </cell>
          <cell r="Q586">
            <v>3207.6</v>
          </cell>
          <cell r="R586">
            <v>2886.84</v>
          </cell>
          <cell r="S586">
            <v>2598.156</v>
          </cell>
        </row>
        <row r="587">
          <cell r="D587">
            <v>31010001400</v>
          </cell>
          <cell r="E587" t="str">
            <v>颅内压监测</v>
          </cell>
          <cell r="F587">
            <v>3</v>
          </cell>
        </row>
        <row r="587">
          <cell r="H587">
            <v>4</v>
          </cell>
          <cell r="I587">
            <v>4</v>
          </cell>
          <cell r="J587">
            <v>4</v>
          </cell>
          <cell r="K587">
            <v>3</v>
          </cell>
          <cell r="L587">
            <v>3</v>
          </cell>
          <cell r="M587">
            <v>3</v>
          </cell>
          <cell r="N587">
            <v>3</v>
          </cell>
          <cell r="O587">
            <v>2.7</v>
          </cell>
          <cell r="P587">
            <v>3</v>
          </cell>
          <cell r="Q587">
            <v>3</v>
          </cell>
          <cell r="R587">
            <v>3</v>
          </cell>
          <cell r="S587">
            <v>2.7</v>
          </cell>
        </row>
        <row r="588">
          <cell r="D588">
            <v>33020100601</v>
          </cell>
          <cell r="E588" t="str">
            <v>开放性颅脑损伤清创+静脉窦破裂手术</v>
          </cell>
          <cell r="F588">
            <v>3346</v>
          </cell>
        </row>
        <row r="588">
          <cell r="H588">
            <v>3800</v>
          </cell>
          <cell r="I588">
            <v>3510</v>
          </cell>
          <cell r="J588">
            <v>3220</v>
          </cell>
          <cell r="K588">
            <v>2300</v>
          </cell>
          <cell r="L588">
            <v>3346</v>
          </cell>
          <cell r="M588">
            <v>3011.4</v>
          </cell>
          <cell r="N588">
            <v>2710.26</v>
          </cell>
          <cell r="O588">
            <v>2439.234</v>
          </cell>
          <cell r="P588">
            <v>3346</v>
          </cell>
          <cell r="Q588">
            <v>3011.4</v>
          </cell>
          <cell r="R588">
            <v>2710.26</v>
          </cell>
          <cell r="S588">
            <v>2439.234</v>
          </cell>
        </row>
        <row r="589">
          <cell r="D589">
            <v>33040500300</v>
          </cell>
          <cell r="E589" t="str">
            <v>虹膜根部离断修复术</v>
          </cell>
          <cell r="F589">
            <v>1040</v>
          </cell>
        </row>
        <row r="589">
          <cell r="H589">
            <v>1277</v>
          </cell>
          <cell r="I589">
            <v>1164</v>
          </cell>
          <cell r="J589">
            <v>1044</v>
          </cell>
          <cell r="K589">
            <v>630</v>
          </cell>
          <cell r="L589">
            <v>1040</v>
          </cell>
          <cell r="M589">
            <v>936</v>
          </cell>
          <cell r="N589">
            <v>842.4</v>
          </cell>
          <cell r="O589">
            <v>758.16</v>
          </cell>
          <cell r="P589">
            <v>1040</v>
          </cell>
          <cell r="Q589">
            <v>936</v>
          </cell>
          <cell r="R589">
            <v>842.4</v>
          </cell>
          <cell r="S589">
            <v>758.16</v>
          </cell>
        </row>
        <row r="590">
          <cell r="D590">
            <v>33160304700</v>
          </cell>
          <cell r="E590" t="str">
            <v>烧伤瘢痕切除缝合术</v>
          </cell>
          <cell r="F590">
            <v>726</v>
          </cell>
        </row>
        <row r="590">
          <cell r="H590">
            <v>1097</v>
          </cell>
          <cell r="I590">
            <v>998</v>
          </cell>
          <cell r="J590">
            <v>898</v>
          </cell>
          <cell r="K590">
            <v>540</v>
          </cell>
          <cell r="L590">
            <v>726</v>
          </cell>
          <cell r="M590">
            <v>653.4</v>
          </cell>
          <cell r="N590">
            <v>588.06</v>
          </cell>
          <cell r="O590">
            <v>529.254</v>
          </cell>
          <cell r="P590">
            <v>726</v>
          </cell>
          <cell r="Q590">
            <v>653.4</v>
          </cell>
          <cell r="R590">
            <v>588.06</v>
          </cell>
          <cell r="S590">
            <v>529.254</v>
          </cell>
        </row>
        <row r="591">
          <cell r="D591">
            <v>33160100901</v>
          </cell>
          <cell r="E591" t="str">
            <v>乳房再造术II期（双侧）</v>
          </cell>
          <cell r="F591">
            <v>5940</v>
          </cell>
        </row>
        <row r="591">
          <cell r="H591">
            <v>8193</v>
          </cell>
          <cell r="I591">
            <v>7448</v>
          </cell>
          <cell r="J591">
            <v>6703</v>
          </cell>
          <cell r="K591">
            <v>3600</v>
          </cell>
          <cell r="L591">
            <v>5940</v>
          </cell>
          <cell r="M591">
            <v>5346</v>
          </cell>
          <cell r="N591">
            <v>4811.4</v>
          </cell>
          <cell r="O591">
            <v>4330.26</v>
          </cell>
          <cell r="P591">
            <v>5940</v>
          </cell>
          <cell r="Q591">
            <v>5346</v>
          </cell>
          <cell r="R591">
            <v>4811.4</v>
          </cell>
          <cell r="S591">
            <v>4330.26</v>
          </cell>
        </row>
        <row r="592">
          <cell r="D592">
            <v>33100400401</v>
          </cell>
          <cell r="E592" t="str">
            <v>肛门直肠狭窄成形术</v>
          </cell>
          <cell r="F592">
            <v>810</v>
          </cell>
        </row>
        <row r="592">
          <cell r="H592">
            <v>1050</v>
          </cell>
          <cell r="I592">
            <v>960</v>
          </cell>
          <cell r="J592">
            <v>870</v>
          </cell>
          <cell r="K592">
            <v>670</v>
          </cell>
          <cell r="L592">
            <v>810</v>
          </cell>
          <cell r="M592">
            <v>729</v>
          </cell>
          <cell r="N592">
            <v>656.1</v>
          </cell>
          <cell r="O592">
            <v>590.49</v>
          </cell>
          <cell r="P592">
            <v>810</v>
          </cell>
          <cell r="Q592">
            <v>729</v>
          </cell>
          <cell r="R592">
            <v>656.1</v>
          </cell>
          <cell r="S592">
            <v>590.49</v>
          </cell>
        </row>
        <row r="593">
          <cell r="D593">
            <v>33040600800</v>
          </cell>
          <cell r="E593" t="str">
            <v>人工晶体置换术</v>
          </cell>
          <cell r="F593">
            <v>1121</v>
          </cell>
        </row>
        <row r="593">
          <cell r="H593">
            <v>1543</v>
          </cell>
          <cell r="I593">
            <v>1397</v>
          </cell>
          <cell r="J593">
            <v>1264</v>
          </cell>
          <cell r="K593">
            <v>680</v>
          </cell>
          <cell r="L593">
            <v>1121</v>
          </cell>
          <cell r="M593">
            <v>1008.9</v>
          </cell>
          <cell r="N593">
            <v>908.01</v>
          </cell>
          <cell r="O593">
            <v>817.209</v>
          </cell>
          <cell r="P593">
            <v>1121</v>
          </cell>
          <cell r="Q593">
            <v>1008.9</v>
          </cell>
          <cell r="R593">
            <v>908.01</v>
          </cell>
          <cell r="S593">
            <v>817.209</v>
          </cell>
        </row>
        <row r="594">
          <cell r="D594">
            <v>33110100700</v>
          </cell>
          <cell r="E594" t="str">
            <v>肾肿瘤剔除术</v>
          </cell>
          <cell r="F594">
            <v>1673</v>
          </cell>
        </row>
        <row r="594">
          <cell r="H594">
            <v>2354</v>
          </cell>
          <cell r="I594">
            <v>2141</v>
          </cell>
          <cell r="J594">
            <v>1935</v>
          </cell>
          <cell r="K594">
            <v>1120</v>
          </cell>
          <cell r="L594">
            <v>1673</v>
          </cell>
          <cell r="M594">
            <v>1505.7</v>
          </cell>
          <cell r="N594">
            <v>1355.13</v>
          </cell>
          <cell r="O594">
            <v>1219.617</v>
          </cell>
          <cell r="P594">
            <v>1673</v>
          </cell>
          <cell r="Q594">
            <v>1505.7</v>
          </cell>
          <cell r="R594">
            <v>1355.13</v>
          </cell>
          <cell r="S594">
            <v>1219.617</v>
          </cell>
        </row>
        <row r="595">
          <cell r="D595">
            <v>33050201200</v>
          </cell>
          <cell r="E595" t="str">
            <v>咽鼓管扩张术</v>
          </cell>
          <cell r="F595">
            <v>460</v>
          </cell>
        </row>
        <row r="595">
          <cell r="H595">
            <v>600</v>
          </cell>
          <cell r="I595">
            <v>545</v>
          </cell>
          <cell r="J595">
            <v>495</v>
          </cell>
          <cell r="K595">
            <v>380</v>
          </cell>
          <cell r="L595">
            <v>460</v>
          </cell>
          <cell r="M595">
            <v>414</v>
          </cell>
          <cell r="N595">
            <v>372.6</v>
          </cell>
          <cell r="O595">
            <v>335.34</v>
          </cell>
          <cell r="P595">
            <v>460</v>
          </cell>
          <cell r="Q595">
            <v>414</v>
          </cell>
          <cell r="R595">
            <v>372.6</v>
          </cell>
          <cell r="S595">
            <v>335.34</v>
          </cell>
        </row>
        <row r="596">
          <cell r="D596">
            <v>33110400900</v>
          </cell>
          <cell r="E596" t="str">
            <v>尿道憩室切除术</v>
          </cell>
          <cell r="F596">
            <v>847</v>
          </cell>
        </row>
        <row r="596">
          <cell r="H596">
            <v>1277</v>
          </cell>
          <cell r="I596">
            <v>1164</v>
          </cell>
          <cell r="J596">
            <v>1044</v>
          </cell>
          <cell r="K596">
            <v>630</v>
          </cell>
          <cell r="L596">
            <v>847</v>
          </cell>
          <cell r="M596">
            <v>762.3</v>
          </cell>
          <cell r="N596">
            <v>686.07</v>
          </cell>
          <cell r="O596">
            <v>617.463</v>
          </cell>
          <cell r="P596">
            <v>847</v>
          </cell>
          <cell r="Q596">
            <v>762.3</v>
          </cell>
          <cell r="R596">
            <v>686.07</v>
          </cell>
          <cell r="S596">
            <v>617.463</v>
          </cell>
        </row>
        <row r="597">
          <cell r="D597">
            <v>33160200301</v>
          </cell>
          <cell r="E597" t="str">
            <v>胼胝病变切除修复术植皮加收</v>
          </cell>
          <cell r="F597">
            <v>300</v>
          </cell>
        </row>
        <row r="597">
          <cell r="H597">
            <v>405</v>
          </cell>
          <cell r="I597">
            <v>405</v>
          </cell>
          <cell r="J597">
            <v>405</v>
          </cell>
          <cell r="K597">
            <v>300</v>
          </cell>
          <cell r="L597">
            <v>300</v>
          </cell>
          <cell r="M597">
            <v>300</v>
          </cell>
          <cell r="N597">
            <v>300</v>
          </cell>
          <cell r="O597">
            <v>270</v>
          </cell>
          <cell r="P597">
            <v>300</v>
          </cell>
          <cell r="Q597">
            <v>300</v>
          </cell>
          <cell r="R597">
            <v>300</v>
          </cell>
          <cell r="S597">
            <v>270</v>
          </cell>
        </row>
        <row r="598">
          <cell r="D598">
            <v>33060501400</v>
          </cell>
          <cell r="E598" t="str">
            <v>舌骨上淋巴清扫术</v>
          </cell>
          <cell r="F598">
            <v>1334</v>
          </cell>
        </row>
        <row r="598">
          <cell r="H598">
            <v>1776</v>
          </cell>
          <cell r="I598">
            <v>1603</v>
          </cell>
          <cell r="J598">
            <v>1450</v>
          </cell>
          <cell r="K598">
            <v>950</v>
          </cell>
          <cell r="L598">
            <v>1334</v>
          </cell>
          <cell r="M598">
            <v>1200.6</v>
          </cell>
          <cell r="N598">
            <v>1080.54</v>
          </cell>
          <cell r="O598">
            <v>972.486</v>
          </cell>
          <cell r="P598">
            <v>1334</v>
          </cell>
          <cell r="Q598">
            <v>1200.6</v>
          </cell>
          <cell r="R598">
            <v>1080.54</v>
          </cell>
          <cell r="S598">
            <v>972.486</v>
          </cell>
        </row>
        <row r="599">
          <cell r="D599">
            <v>33151300301</v>
          </cell>
          <cell r="E599" t="str">
            <v>残端修整术（下肢）</v>
          </cell>
          <cell r="F599">
            <v>726</v>
          </cell>
        </row>
        <row r="599">
          <cell r="H599">
            <v>825</v>
          </cell>
          <cell r="I599">
            <v>750</v>
          </cell>
          <cell r="J599">
            <v>675</v>
          </cell>
          <cell r="K599">
            <v>540</v>
          </cell>
          <cell r="L599">
            <v>726</v>
          </cell>
          <cell r="M599">
            <v>653.4</v>
          </cell>
          <cell r="N599">
            <v>588.06</v>
          </cell>
          <cell r="O599">
            <v>529.254</v>
          </cell>
          <cell r="P599">
            <v>726</v>
          </cell>
          <cell r="Q599">
            <v>653.4</v>
          </cell>
          <cell r="R599">
            <v>588.06</v>
          </cell>
          <cell r="S599">
            <v>529.254</v>
          </cell>
        </row>
        <row r="600">
          <cell r="D600">
            <v>33060201400</v>
          </cell>
          <cell r="E600" t="str">
            <v>全筛窦切除术</v>
          </cell>
          <cell r="F600">
            <v>1566</v>
          </cell>
        </row>
        <row r="600">
          <cell r="H600">
            <v>2008</v>
          </cell>
          <cell r="I600">
            <v>1816</v>
          </cell>
          <cell r="J600">
            <v>1643</v>
          </cell>
          <cell r="K600">
            <v>950</v>
          </cell>
          <cell r="L600">
            <v>1566</v>
          </cell>
          <cell r="M600">
            <v>1409.4</v>
          </cell>
          <cell r="N600">
            <v>1268.46</v>
          </cell>
          <cell r="O600">
            <v>1141.614</v>
          </cell>
          <cell r="P600">
            <v>1566</v>
          </cell>
          <cell r="Q600">
            <v>1409.4</v>
          </cell>
          <cell r="R600">
            <v>1268.46</v>
          </cell>
          <cell r="S600">
            <v>1141.614</v>
          </cell>
        </row>
        <row r="601">
          <cell r="D601">
            <v>33080300300</v>
          </cell>
          <cell r="E601" t="str">
            <v>经胸腔镜心包部分切除术</v>
          </cell>
          <cell r="F601">
            <v>2903</v>
          </cell>
        </row>
        <row r="601">
          <cell r="H601">
            <v>3717</v>
          </cell>
          <cell r="I601">
            <v>3372</v>
          </cell>
          <cell r="J601">
            <v>3046</v>
          </cell>
          <cell r="K601">
            <v>1760</v>
          </cell>
          <cell r="L601">
            <v>2903</v>
          </cell>
          <cell r="M601">
            <v>2612.7</v>
          </cell>
          <cell r="N601">
            <v>2351.43</v>
          </cell>
          <cell r="O601">
            <v>2116.287</v>
          </cell>
          <cell r="P601">
            <v>2903</v>
          </cell>
          <cell r="Q601">
            <v>2612.7</v>
          </cell>
          <cell r="R601">
            <v>2351.43</v>
          </cell>
          <cell r="S601">
            <v>2116.287</v>
          </cell>
        </row>
        <row r="602">
          <cell r="D602">
            <v>33040900800</v>
          </cell>
          <cell r="E602" t="str">
            <v>眼球摘除术</v>
          </cell>
          <cell r="F602">
            <v>330</v>
          </cell>
        </row>
        <row r="602">
          <cell r="H602">
            <v>499</v>
          </cell>
          <cell r="I602">
            <v>446</v>
          </cell>
          <cell r="J602">
            <v>399</v>
          </cell>
          <cell r="K602">
            <v>240</v>
          </cell>
          <cell r="L602">
            <v>330</v>
          </cell>
          <cell r="M602">
            <v>297</v>
          </cell>
          <cell r="N602">
            <v>267.3</v>
          </cell>
          <cell r="O602">
            <v>240.57</v>
          </cell>
          <cell r="P602">
            <v>330</v>
          </cell>
          <cell r="Q602">
            <v>297</v>
          </cell>
          <cell r="R602">
            <v>267.3</v>
          </cell>
          <cell r="S602">
            <v>240.57</v>
          </cell>
        </row>
        <row r="603">
          <cell r="D603">
            <v>33150301800</v>
          </cell>
          <cell r="E603" t="str">
            <v>跟骨肿瘤病灶刮除术</v>
          </cell>
          <cell r="F603">
            <v>1755</v>
          </cell>
        </row>
        <row r="603">
          <cell r="H603">
            <v>2161</v>
          </cell>
          <cell r="I603">
            <v>1962</v>
          </cell>
          <cell r="J603">
            <v>1762</v>
          </cell>
          <cell r="K603">
            <v>1060</v>
          </cell>
          <cell r="L603">
            <v>1755</v>
          </cell>
          <cell r="M603">
            <v>1579.5</v>
          </cell>
          <cell r="N603">
            <v>1421.55</v>
          </cell>
          <cell r="O603">
            <v>1279.395</v>
          </cell>
          <cell r="P603">
            <v>1755</v>
          </cell>
          <cell r="Q603">
            <v>1579.5</v>
          </cell>
          <cell r="R603">
            <v>1421.55</v>
          </cell>
          <cell r="S603">
            <v>1279.395</v>
          </cell>
        </row>
        <row r="604">
          <cell r="D604">
            <v>33130401500</v>
          </cell>
          <cell r="E604" t="str">
            <v>阴道癌根治术</v>
          </cell>
          <cell r="F604">
            <v>6600</v>
          </cell>
        </row>
        <row r="604">
          <cell r="H604">
            <v>7315</v>
          </cell>
          <cell r="I604">
            <v>6650</v>
          </cell>
          <cell r="J604">
            <v>5985</v>
          </cell>
          <cell r="K604">
            <v>3600</v>
          </cell>
          <cell r="L604">
            <v>6600</v>
          </cell>
          <cell r="M604">
            <v>5940</v>
          </cell>
          <cell r="N604">
            <v>5346</v>
          </cell>
          <cell r="O604">
            <v>4811.4</v>
          </cell>
          <cell r="P604">
            <v>6600</v>
          </cell>
          <cell r="Q604">
            <v>5940</v>
          </cell>
          <cell r="R604">
            <v>5346</v>
          </cell>
          <cell r="S604">
            <v>4811.4</v>
          </cell>
        </row>
        <row r="605">
          <cell r="D605">
            <v>33100500701</v>
          </cell>
          <cell r="E605" t="str">
            <v>肝癌切除术第一、第二肝门血管及下腔静脉受侵犯加收</v>
          </cell>
          <cell r="F605">
            <v>1350</v>
          </cell>
        </row>
        <row r="605">
          <cell r="H605">
            <v>1400</v>
          </cell>
          <cell r="I605">
            <v>1400</v>
          </cell>
          <cell r="J605">
            <v>1400</v>
          </cell>
          <cell r="K605">
            <v>1000</v>
          </cell>
          <cell r="L605">
            <v>1350</v>
          </cell>
          <cell r="M605">
            <v>1350</v>
          </cell>
          <cell r="N605">
            <v>1350</v>
          </cell>
          <cell r="O605">
            <v>1215</v>
          </cell>
          <cell r="P605">
            <v>1350</v>
          </cell>
          <cell r="Q605">
            <v>1350</v>
          </cell>
          <cell r="R605">
            <v>1350</v>
          </cell>
          <cell r="S605">
            <v>1215</v>
          </cell>
        </row>
        <row r="606">
          <cell r="D606">
            <v>33150103100</v>
          </cell>
          <cell r="E606" t="str">
            <v>胸椎横突椎板植骨融合术</v>
          </cell>
          <cell r="F606">
            <v>2727</v>
          </cell>
        </row>
        <row r="606">
          <cell r="H606">
            <v>3491</v>
          </cell>
          <cell r="I606">
            <v>3179</v>
          </cell>
          <cell r="J606">
            <v>2873</v>
          </cell>
          <cell r="K606">
            <v>1660</v>
          </cell>
          <cell r="L606">
            <v>2727</v>
          </cell>
          <cell r="M606">
            <v>2454.3</v>
          </cell>
          <cell r="N606">
            <v>2208.87</v>
          </cell>
          <cell r="O606">
            <v>1987.983</v>
          </cell>
          <cell r="P606">
            <v>2727</v>
          </cell>
          <cell r="Q606">
            <v>2454.3</v>
          </cell>
          <cell r="R606">
            <v>2208.87</v>
          </cell>
          <cell r="S606">
            <v>1987.983</v>
          </cell>
        </row>
        <row r="607">
          <cell r="D607">
            <v>33150301500</v>
          </cell>
          <cell r="E607" t="str">
            <v>胫骨上段肿瘤刮除+植骨术</v>
          </cell>
          <cell r="F607">
            <v>2079</v>
          </cell>
        </row>
        <row r="607">
          <cell r="H607">
            <v>2806</v>
          </cell>
          <cell r="I607">
            <v>2560</v>
          </cell>
          <cell r="J607">
            <v>2308</v>
          </cell>
          <cell r="K607">
            <v>1390</v>
          </cell>
          <cell r="L607">
            <v>2079</v>
          </cell>
          <cell r="M607">
            <v>1871.1</v>
          </cell>
          <cell r="N607">
            <v>1683.99</v>
          </cell>
          <cell r="O607">
            <v>1515.591</v>
          </cell>
          <cell r="P607">
            <v>2079</v>
          </cell>
          <cell r="Q607">
            <v>1871.1</v>
          </cell>
          <cell r="R607">
            <v>1683.99</v>
          </cell>
          <cell r="S607">
            <v>1515.591</v>
          </cell>
        </row>
        <row r="608">
          <cell r="D608">
            <v>33150104300</v>
          </cell>
          <cell r="E608" t="str">
            <v>腰椎横突间融合术</v>
          </cell>
          <cell r="F608">
            <v>2485</v>
          </cell>
        </row>
        <row r="608">
          <cell r="H608">
            <v>2625</v>
          </cell>
          <cell r="I608">
            <v>2390</v>
          </cell>
          <cell r="J608">
            <v>2160</v>
          </cell>
          <cell r="K608">
            <v>1660</v>
          </cell>
          <cell r="L608">
            <v>2485</v>
          </cell>
          <cell r="M608">
            <v>2236.5</v>
          </cell>
          <cell r="N608">
            <v>2012.85</v>
          </cell>
          <cell r="O608">
            <v>1811.565</v>
          </cell>
          <cell r="P608">
            <v>2485</v>
          </cell>
          <cell r="Q608">
            <v>2236.5</v>
          </cell>
          <cell r="R608">
            <v>2012.85</v>
          </cell>
          <cell r="S608">
            <v>1811.565</v>
          </cell>
        </row>
        <row r="609">
          <cell r="D609">
            <v>33070104000</v>
          </cell>
          <cell r="E609" t="str">
            <v>气管瘘修复术</v>
          </cell>
          <cell r="F609">
            <v>812</v>
          </cell>
        </row>
        <row r="609">
          <cell r="H609">
            <v>1141</v>
          </cell>
          <cell r="I609">
            <v>1037</v>
          </cell>
          <cell r="J609">
            <v>931</v>
          </cell>
          <cell r="K609">
            <v>540</v>
          </cell>
          <cell r="L609">
            <v>812</v>
          </cell>
          <cell r="M609">
            <v>730.8</v>
          </cell>
          <cell r="N609">
            <v>657.72</v>
          </cell>
          <cell r="O609">
            <v>591.948</v>
          </cell>
          <cell r="P609">
            <v>812</v>
          </cell>
          <cell r="Q609">
            <v>730.8</v>
          </cell>
          <cell r="R609">
            <v>657.72</v>
          </cell>
          <cell r="S609">
            <v>591.948</v>
          </cell>
        </row>
        <row r="610">
          <cell r="D610">
            <v>31150100210</v>
          </cell>
          <cell r="E610" t="str">
            <v>简明智能测查(SM能力测查 )</v>
          </cell>
          <cell r="F610">
            <v>39</v>
          </cell>
        </row>
        <row r="610">
          <cell r="H610">
            <v>46</v>
          </cell>
          <cell r="I610">
            <v>46</v>
          </cell>
          <cell r="J610">
            <v>46</v>
          </cell>
          <cell r="K610">
            <v>30</v>
          </cell>
          <cell r="L610">
            <v>39</v>
          </cell>
          <cell r="M610">
            <v>39</v>
          </cell>
          <cell r="N610">
            <v>39</v>
          </cell>
          <cell r="O610">
            <v>35.1</v>
          </cell>
          <cell r="P610">
            <v>39</v>
          </cell>
          <cell r="Q610">
            <v>39</v>
          </cell>
          <cell r="R610">
            <v>39</v>
          </cell>
          <cell r="S610">
            <v>35.1</v>
          </cell>
        </row>
        <row r="611">
          <cell r="D611">
            <v>33040701300</v>
          </cell>
          <cell r="E611" t="str">
            <v>内眼病冷凝术</v>
          </cell>
          <cell r="F611">
            <v>480</v>
          </cell>
        </row>
        <row r="611">
          <cell r="H611">
            <v>665</v>
          </cell>
          <cell r="I611">
            <v>605</v>
          </cell>
          <cell r="J611">
            <v>532</v>
          </cell>
          <cell r="K611">
            <v>320</v>
          </cell>
          <cell r="L611">
            <v>480</v>
          </cell>
          <cell r="M611">
            <v>432</v>
          </cell>
          <cell r="N611">
            <v>388.8</v>
          </cell>
          <cell r="O611">
            <v>349.92</v>
          </cell>
          <cell r="P611">
            <v>480</v>
          </cell>
          <cell r="Q611">
            <v>432</v>
          </cell>
          <cell r="R611">
            <v>388.8</v>
          </cell>
          <cell r="S611">
            <v>349.92</v>
          </cell>
        </row>
        <row r="612">
          <cell r="D612">
            <v>33130400500</v>
          </cell>
          <cell r="E612" t="str">
            <v>阴道横纵膈切开术</v>
          </cell>
          <cell r="F612">
            <v>484</v>
          </cell>
        </row>
        <row r="612">
          <cell r="H612">
            <v>622</v>
          </cell>
          <cell r="I612">
            <v>560</v>
          </cell>
          <cell r="J612">
            <v>504</v>
          </cell>
          <cell r="K612">
            <v>360</v>
          </cell>
          <cell r="L612">
            <v>484</v>
          </cell>
          <cell r="M612">
            <v>435.6</v>
          </cell>
          <cell r="N612">
            <v>392.04</v>
          </cell>
          <cell r="O612">
            <v>352.836</v>
          </cell>
          <cell r="P612">
            <v>484</v>
          </cell>
          <cell r="Q612">
            <v>435.6</v>
          </cell>
          <cell r="R612">
            <v>392.04</v>
          </cell>
          <cell r="S612">
            <v>352.836</v>
          </cell>
        </row>
        <row r="613">
          <cell r="D613">
            <v>33160303400</v>
          </cell>
          <cell r="E613" t="str">
            <v>烧（冻）伤截指术</v>
          </cell>
          <cell r="F613">
            <v>363</v>
          </cell>
        </row>
        <row r="613">
          <cell r="H613">
            <v>545</v>
          </cell>
          <cell r="I613">
            <v>499</v>
          </cell>
          <cell r="J613">
            <v>446</v>
          </cell>
          <cell r="K613">
            <v>270</v>
          </cell>
          <cell r="L613">
            <v>363</v>
          </cell>
          <cell r="M613">
            <v>326.7</v>
          </cell>
          <cell r="N613">
            <v>294.03</v>
          </cell>
          <cell r="O613">
            <v>264.627</v>
          </cell>
          <cell r="P613">
            <v>363</v>
          </cell>
          <cell r="Q613">
            <v>326.7</v>
          </cell>
          <cell r="R613">
            <v>294.03</v>
          </cell>
          <cell r="S613">
            <v>264.627</v>
          </cell>
        </row>
        <row r="614">
          <cell r="D614">
            <v>33151000100</v>
          </cell>
          <cell r="E614" t="str">
            <v>肘关节截骨术</v>
          </cell>
          <cell r="F614">
            <v>1111</v>
          </cell>
        </row>
        <row r="614">
          <cell r="H614">
            <v>1676</v>
          </cell>
          <cell r="I614">
            <v>1530</v>
          </cell>
          <cell r="J614">
            <v>1383</v>
          </cell>
          <cell r="K614">
            <v>830</v>
          </cell>
          <cell r="L614">
            <v>1111</v>
          </cell>
          <cell r="M614">
            <v>999.9</v>
          </cell>
          <cell r="N614">
            <v>899.91</v>
          </cell>
          <cell r="O614">
            <v>809.919</v>
          </cell>
          <cell r="P614">
            <v>1111</v>
          </cell>
          <cell r="Q614">
            <v>999.9</v>
          </cell>
          <cell r="R614">
            <v>899.91</v>
          </cell>
          <cell r="S614">
            <v>809.919</v>
          </cell>
        </row>
        <row r="615">
          <cell r="D615">
            <v>33160201000</v>
          </cell>
          <cell r="E615" t="str">
            <v>头皮缺损修复术</v>
          </cell>
          <cell r="F615">
            <v>812</v>
          </cell>
        </row>
        <row r="615">
          <cell r="H615">
            <v>1097</v>
          </cell>
          <cell r="I615">
            <v>998</v>
          </cell>
          <cell r="J615">
            <v>898</v>
          </cell>
          <cell r="K615">
            <v>540</v>
          </cell>
          <cell r="L615">
            <v>812</v>
          </cell>
          <cell r="M615">
            <v>730.8</v>
          </cell>
          <cell r="N615">
            <v>657.72</v>
          </cell>
          <cell r="O615">
            <v>591.948</v>
          </cell>
          <cell r="P615">
            <v>812</v>
          </cell>
          <cell r="Q615">
            <v>730.8</v>
          </cell>
          <cell r="R615">
            <v>657.72</v>
          </cell>
          <cell r="S615">
            <v>591.948</v>
          </cell>
        </row>
        <row r="616">
          <cell r="D616">
            <v>33020300700</v>
          </cell>
          <cell r="E616" t="str">
            <v>颈内动脉内膜剥脱术</v>
          </cell>
          <cell r="F616">
            <v>2925</v>
          </cell>
        </row>
        <row r="616">
          <cell r="H616">
            <v>3239</v>
          </cell>
          <cell r="I616">
            <v>2939</v>
          </cell>
          <cell r="J616">
            <v>2640</v>
          </cell>
          <cell r="K616">
            <v>1590</v>
          </cell>
          <cell r="L616">
            <v>2925</v>
          </cell>
          <cell r="M616">
            <v>2632.5</v>
          </cell>
          <cell r="N616">
            <v>2369.25</v>
          </cell>
          <cell r="O616">
            <v>2132.325</v>
          </cell>
          <cell r="P616">
            <v>2925</v>
          </cell>
          <cell r="Q616">
            <v>2632.5</v>
          </cell>
          <cell r="R616">
            <v>2369.25</v>
          </cell>
          <cell r="S616">
            <v>2132.325</v>
          </cell>
        </row>
        <row r="617">
          <cell r="D617">
            <v>33160304800</v>
          </cell>
          <cell r="E617" t="str">
            <v>烧伤瘢痕切除松解植皮术</v>
          </cell>
          <cell r="F617">
            <v>1082</v>
          </cell>
        </row>
        <row r="617">
          <cell r="H617">
            <v>1463</v>
          </cell>
          <cell r="I617">
            <v>1330</v>
          </cell>
          <cell r="J617">
            <v>1197</v>
          </cell>
          <cell r="K617">
            <v>720</v>
          </cell>
          <cell r="L617">
            <v>1082</v>
          </cell>
          <cell r="M617">
            <v>973.8</v>
          </cell>
          <cell r="N617">
            <v>876.42</v>
          </cell>
          <cell r="O617">
            <v>788.778</v>
          </cell>
          <cell r="P617">
            <v>1082</v>
          </cell>
          <cell r="Q617">
            <v>973.8</v>
          </cell>
          <cell r="R617">
            <v>876.42</v>
          </cell>
          <cell r="S617">
            <v>788.778</v>
          </cell>
        </row>
        <row r="618">
          <cell r="D618">
            <v>33151000200</v>
          </cell>
          <cell r="E618" t="str">
            <v>腕关节截骨术</v>
          </cell>
          <cell r="F618">
            <v>1242</v>
          </cell>
        </row>
        <row r="618">
          <cell r="H618">
            <v>1676</v>
          </cell>
          <cell r="I618">
            <v>1530</v>
          </cell>
          <cell r="J618">
            <v>1377</v>
          </cell>
          <cell r="K618">
            <v>830</v>
          </cell>
          <cell r="L618">
            <v>1242</v>
          </cell>
          <cell r="M618">
            <v>1117.8</v>
          </cell>
          <cell r="N618">
            <v>1006.02</v>
          </cell>
          <cell r="O618">
            <v>905.418</v>
          </cell>
          <cell r="P618">
            <v>1242</v>
          </cell>
          <cell r="Q618">
            <v>1117.8</v>
          </cell>
          <cell r="R618">
            <v>1006.02</v>
          </cell>
          <cell r="S618">
            <v>905.418</v>
          </cell>
        </row>
        <row r="619">
          <cell r="D619">
            <v>33100102300</v>
          </cell>
          <cell r="E619" t="str">
            <v>贲门癌扩大根治术</v>
          </cell>
          <cell r="F619">
            <v>6980</v>
          </cell>
        </row>
        <row r="619">
          <cell r="H619">
            <v>8592</v>
          </cell>
          <cell r="I619">
            <v>7814</v>
          </cell>
          <cell r="J619">
            <v>7092</v>
          </cell>
          <cell r="K619">
            <v>4230</v>
          </cell>
          <cell r="L619">
            <v>6980</v>
          </cell>
          <cell r="M619">
            <v>6282</v>
          </cell>
          <cell r="N619">
            <v>5653.8</v>
          </cell>
          <cell r="O619">
            <v>5088.42</v>
          </cell>
          <cell r="P619">
            <v>6980</v>
          </cell>
          <cell r="Q619">
            <v>6282</v>
          </cell>
          <cell r="R619">
            <v>5653.8</v>
          </cell>
          <cell r="S619">
            <v>5088.42</v>
          </cell>
        </row>
        <row r="620">
          <cell r="D620">
            <v>33151000600</v>
          </cell>
          <cell r="E620" t="str">
            <v>股骨头钻孔及植骨术</v>
          </cell>
          <cell r="F620">
            <v>1845</v>
          </cell>
        </row>
        <row r="620">
          <cell r="H620">
            <v>2494</v>
          </cell>
          <cell r="I620">
            <v>2261</v>
          </cell>
          <cell r="J620">
            <v>2028</v>
          </cell>
          <cell r="K620">
            <v>1220</v>
          </cell>
          <cell r="L620">
            <v>1845</v>
          </cell>
          <cell r="M620">
            <v>1660.5</v>
          </cell>
          <cell r="N620">
            <v>1494.45</v>
          </cell>
          <cell r="O620">
            <v>1345.005</v>
          </cell>
          <cell r="P620">
            <v>1845</v>
          </cell>
          <cell r="Q620">
            <v>1660.5</v>
          </cell>
          <cell r="R620">
            <v>1494.45</v>
          </cell>
          <cell r="S620">
            <v>1345.005</v>
          </cell>
        </row>
        <row r="621">
          <cell r="D621">
            <v>33160200604</v>
          </cell>
          <cell r="E621" t="str">
            <v>脂肪血管瘤切除术(中)</v>
          </cell>
          <cell r="F621">
            <v>812</v>
          </cell>
        </row>
        <row r="621">
          <cell r="H621">
            <v>825</v>
          </cell>
          <cell r="I621">
            <v>750</v>
          </cell>
          <cell r="J621">
            <v>675</v>
          </cell>
          <cell r="K621">
            <v>540</v>
          </cell>
          <cell r="L621">
            <v>812</v>
          </cell>
          <cell r="M621">
            <v>730.8</v>
          </cell>
          <cell r="N621">
            <v>657.72</v>
          </cell>
          <cell r="O621">
            <v>591.948</v>
          </cell>
          <cell r="P621">
            <v>812</v>
          </cell>
          <cell r="Q621">
            <v>730.8</v>
          </cell>
          <cell r="R621">
            <v>657.72</v>
          </cell>
          <cell r="S621">
            <v>591.948</v>
          </cell>
        </row>
        <row r="622">
          <cell r="D622">
            <v>33020301101</v>
          </cell>
          <cell r="E622" t="str">
            <v>颞浅动脉-大脑中动脉吻合术</v>
          </cell>
          <cell r="F622">
            <v>3135</v>
          </cell>
        </row>
        <row r="622">
          <cell r="H622">
            <v>3471</v>
          </cell>
          <cell r="I622">
            <v>3159</v>
          </cell>
          <cell r="J622">
            <v>2840</v>
          </cell>
          <cell r="K622">
            <v>1710</v>
          </cell>
          <cell r="L622">
            <v>3135</v>
          </cell>
          <cell r="M622">
            <v>2821.5</v>
          </cell>
          <cell r="N622">
            <v>2539.35</v>
          </cell>
          <cell r="O622">
            <v>2285.415</v>
          </cell>
          <cell r="P622">
            <v>3135</v>
          </cell>
          <cell r="Q622">
            <v>2821.5</v>
          </cell>
          <cell r="R622">
            <v>2539.35</v>
          </cell>
          <cell r="S622">
            <v>2285.415</v>
          </cell>
        </row>
        <row r="623">
          <cell r="D623">
            <v>33100300400</v>
          </cell>
          <cell r="E623" t="str">
            <v>肠回转不良矫治术</v>
          </cell>
          <cell r="F623">
            <v>1648</v>
          </cell>
        </row>
        <row r="623">
          <cell r="H623">
            <v>2228</v>
          </cell>
          <cell r="I623">
            <v>2028</v>
          </cell>
          <cell r="J623">
            <v>1829</v>
          </cell>
          <cell r="K623">
            <v>1100</v>
          </cell>
          <cell r="L623">
            <v>1648</v>
          </cell>
          <cell r="M623">
            <v>1483.2</v>
          </cell>
          <cell r="N623">
            <v>1334.88</v>
          </cell>
          <cell r="O623">
            <v>1201.392</v>
          </cell>
          <cell r="P623">
            <v>1648</v>
          </cell>
          <cell r="Q623">
            <v>1483.2</v>
          </cell>
          <cell r="R623">
            <v>1334.88</v>
          </cell>
          <cell r="S623">
            <v>1201.392</v>
          </cell>
        </row>
        <row r="624">
          <cell r="D624">
            <v>33040600700</v>
          </cell>
          <cell r="E624" t="str">
            <v>人工晶体复位术</v>
          </cell>
          <cell r="F624">
            <v>1021</v>
          </cell>
        </row>
        <row r="624">
          <cell r="H624">
            <v>1543</v>
          </cell>
          <cell r="I624">
            <v>1397</v>
          </cell>
          <cell r="J624">
            <v>1264</v>
          </cell>
          <cell r="K624">
            <v>680</v>
          </cell>
          <cell r="L624">
            <v>1021</v>
          </cell>
          <cell r="M624">
            <v>918.9</v>
          </cell>
          <cell r="N624">
            <v>827.01</v>
          </cell>
          <cell r="O624">
            <v>744.309</v>
          </cell>
          <cell r="P624">
            <v>1021</v>
          </cell>
          <cell r="Q624">
            <v>918.9</v>
          </cell>
          <cell r="R624">
            <v>827.01</v>
          </cell>
          <cell r="S624">
            <v>744.309</v>
          </cell>
        </row>
        <row r="625">
          <cell r="D625">
            <v>33050100500</v>
          </cell>
          <cell r="E625" t="str">
            <v>耳息肉摘除术</v>
          </cell>
          <cell r="F625">
            <v>220</v>
          </cell>
        </row>
        <row r="625">
          <cell r="H625">
            <v>432</v>
          </cell>
          <cell r="I625">
            <v>299</v>
          </cell>
          <cell r="J625">
            <v>266</v>
          </cell>
          <cell r="K625">
            <v>160</v>
          </cell>
          <cell r="L625">
            <v>220</v>
          </cell>
          <cell r="M625">
            <v>198</v>
          </cell>
          <cell r="N625">
            <v>178.2</v>
          </cell>
          <cell r="O625">
            <v>160.38</v>
          </cell>
          <cell r="P625">
            <v>220</v>
          </cell>
          <cell r="Q625">
            <v>198</v>
          </cell>
          <cell r="R625">
            <v>178.2</v>
          </cell>
          <cell r="S625">
            <v>160.38</v>
          </cell>
        </row>
        <row r="626">
          <cell r="D626">
            <v>33020101601</v>
          </cell>
          <cell r="E626" t="str">
            <v>开颅颞肌下减压</v>
          </cell>
          <cell r="F626">
            <v>2714</v>
          </cell>
        </row>
        <row r="626">
          <cell r="H626">
            <v>2810</v>
          </cell>
          <cell r="I626">
            <v>2560</v>
          </cell>
          <cell r="J626">
            <v>2310</v>
          </cell>
          <cell r="K626">
            <v>1650</v>
          </cell>
          <cell r="L626">
            <v>2714</v>
          </cell>
          <cell r="M626">
            <v>2442.6</v>
          </cell>
          <cell r="N626">
            <v>2198.34</v>
          </cell>
          <cell r="O626">
            <v>1978.506</v>
          </cell>
          <cell r="P626">
            <v>2714</v>
          </cell>
          <cell r="Q626">
            <v>2442.6</v>
          </cell>
          <cell r="R626">
            <v>2198.34</v>
          </cell>
          <cell r="S626">
            <v>1978.506</v>
          </cell>
        </row>
        <row r="627">
          <cell r="D627">
            <v>33150401100</v>
          </cell>
          <cell r="E627" t="str">
            <v>骨髓炎切开引流灌洗术</v>
          </cell>
          <cell r="F627">
            <v>1476</v>
          </cell>
        </row>
        <row r="627">
          <cell r="H627">
            <v>1995</v>
          </cell>
          <cell r="I627">
            <v>1809</v>
          </cell>
          <cell r="J627">
            <v>1625</v>
          </cell>
          <cell r="K627">
            <v>980</v>
          </cell>
          <cell r="L627">
            <v>1476</v>
          </cell>
          <cell r="M627">
            <v>1328.4</v>
          </cell>
          <cell r="N627">
            <v>1195.56</v>
          </cell>
          <cell r="O627">
            <v>1076.004</v>
          </cell>
          <cell r="P627">
            <v>1476</v>
          </cell>
          <cell r="Q627">
            <v>1328.4</v>
          </cell>
          <cell r="R627">
            <v>1195.56</v>
          </cell>
          <cell r="S627">
            <v>1076.004</v>
          </cell>
        </row>
        <row r="628">
          <cell r="D628">
            <v>33150501101</v>
          </cell>
          <cell r="E628" t="str">
            <v>史密斯骨折切开复位内固定术</v>
          </cell>
          <cell r="F628">
            <v>1210</v>
          </cell>
        </row>
        <row r="628">
          <cell r="H628">
            <v>1430</v>
          </cell>
          <cell r="I628">
            <v>1300</v>
          </cell>
          <cell r="J628">
            <v>1170</v>
          </cell>
          <cell r="K628">
            <v>900</v>
          </cell>
          <cell r="L628">
            <v>1210</v>
          </cell>
          <cell r="M628">
            <v>1089</v>
          </cell>
          <cell r="N628">
            <v>980.1</v>
          </cell>
          <cell r="O628">
            <v>882.09</v>
          </cell>
          <cell r="P628">
            <v>1210</v>
          </cell>
          <cell r="Q628">
            <v>1089</v>
          </cell>
          <cell r="R628">
            <v>980.1</v>
          </cell>
          <cell r="S628">
            <v>882.09</v>
          </cell>
        </row>
        <row r="629">
          <cell r="D629">
            <v>33090000700</v>
          </cell>
          <cell r="E629" t="str">
            <v>经内镜盆腔淋巴结切除术</v>
          </cell>
          <cell r="F629">
            <v>812</v>
          </cell>
        </row>
        <row r="629">
          <cell r="H629">
            <v>1141</v>
          </cell>
          <cell r="I629">
            <v>1037</v>
          </cell>
          <cell r="J629">
            <v>931</v>
          </cell>
          <cell r="K629">
            <v>540</v>
          </cell>
          <cell r="L629">
            <v>812</v>
          </cell>
          <cell r="M629">
            <v>730.8</v>
          </cell>
          <cell r="N629">
            <v>657.72</v>
          </cell>
          <cell r="O629">
            <v>591.948</v>
          </cell>
          <cell r="P629">
            <v>812</v>
          </cell>
          <cell r="Q629">
            <v>730.8</v>
          </cell>
          <cell r="R629">
            <v>657.72</v>
          </cell>
          <cell r="S629">
            <v>591.948</v>
          </cell>
        </row>
        <row r="630">
          <cell r="D630">
            <v>33020301300</v>
          </cell>
          <cell r="E630" t="str">
            <v>颞肌颞浅动脉贴敷术</v>
          </cell>
          <cell r="F630">
            <v>2805</v>
          </cell>
        </row>
        <row r="630">
          <cell r="H630">
            <v>3106</v>
          </cell>
          <cell r="I630">
            <v>2826</v>
          </cell>
          <cell r="J630">
            <v>2540</v>
          </cell>
          <cell r="K630">
            <v>1530</v>
          </cell>
          <cell r="L630">
            <v>2805</v>
          </cell>
          <cell r="M630">
            <v>2524.5</v>
          </cell>
          <cell r="N630">
            <v>2272.05</v>
          </cell>
          <cell r="O630">
            <v>2044.845</v>
          </cell>
          <cell r="P630">
            <v>2805</v>
          </cell>
          <cell r="Q630">
            <v>2524.5</v>
          </cell>
          <cell r="R630">
            <v>2272.05</v>
          </cell>
          <cell r="S630">
            <v>2044.845</v>
          </cell>
        </row>
        <row r="631">
          <cell r="D631">
            <v>33151100500</v>
          </cell>
          <cell r="E631" t="str">
            <v>近侧趾间关节融合术</v>
          </cell>
          <cell r="F631">
            <v>1045</v>
          </cell>
        </row>
        <row r="631">
          <cell r="H631">
            <v>1576</v>
          </cell>
          <cell r="I631">
            <v>1430</v>
          </cell>
          <cell r="J631">
            <v>1277</v>
          </cell>
          <cell r="K631">
            <v>770</v>
          </cell>
          <cell r="L631">
            <v>1045</v>
          </cell>
          <cell r="M631">
            <v>940.5</v>
          </cell>
          <cell r="N631">
            <v>846.45</v>
          </cell>
          <cell r="O631">
            <v>761.805</v>
          </cell>
          <cell r="P631">
            <v>1045</v>
          </cell>
          <cell r="Q631">
            <v>940.5</v>
          </cell>
          <cell r="R631">
            <v>846.45</v>
          </cell>
          <cell r="S631">
            <v>761.805</v>
          </cell>
        </row>
        <row r="632">
          <cell r="D632">
            <v>32060000700</v>
          </cell>
          <cell r="E632" t="str">
            <v>颈内动脉海绵窦瘘栓塞术</v>
          </cell>
          <cell r="F632">
            <v>2475</v>
          </cell>
        </row>
        <row r="632">
          <cell r="H632">
            <v>3418</v>
          </cell>
          <cell r="I632">
            <v>3112</v>
          </cell>
          <cell r="J632">
            <v>2793</v>
          </cell>
          <cell r="K632">
            <v>1620</v>
          </cell>
          <cell r="L632">
            <v>2475</v>
          </cell>
          <cell r="M632">
            <v>2227.5</v>
          </cell>
          <cell r="N632">
            <v>2004.75</v>
          </cell>
          <cell r="O632">
            <v>1804.275</v>
          </cell>
          <cell r="P632">
            <v>2475</v>
          </cell>
          <cell r="Q632">
            <v>2227.5</v>
          </cell>
          <cell r="R632">
            <v>2004.75</v>
          </cell>
          <cell r="S632">
            <v>1804.275</v>
          </cell>
        </row>
        <row r="633">
          <cell r="D633">
            <v>33120401301</v>
          </cell>
          <cell r="E633" t="str">
            <v>阴茎弯曲矫正术</v>
          </cell>
          <cell r="F633">
            <v>924</v>
          </cell>
        </row>
        <row r="633">
          <cell r="H633">
            <v>1050</v>
          </cell>
          <cell r="I633">
            <v>950</v>
          </cell>
          <cell r="J633">
            <v>850</v>
          </cell>
          <cell r="K633">
            <v>680</v>
          </cell>
          <cell r="L633">
            <v>924</v>
          </cell>
          <cell r="M633">
            <v>831.6</v>
          </cell>
          <cell r="N633">
            <v>748.44</v>
          </cell>
          <cell r="O633">
            <v>673.596</v>
          </cell>
          <cell r="P633">
            <v>924</v>
          </cell>
          <cell r="Q633">
            <v>831.6</v>
          </cell>
          <cell r="R633">
            <v>748.44</v>
          </cell>
          <cell r="S633">
            <v>673.596</v>
          </cell>
        </row>
        <row r="634">
          <cell r="D634">
            <v>33130302800</v>
          </cell>
          <cell r="E634" t="str">
            <v>根治性宫颈切除术</v>
          </cell>
          <cell r="F634">
            <v>7920</v>
          </cell>
        </row>
        <row r="634">
          <cell r="H634">
            <v>9829</v>
          </cell>
          <cell r="I634">
            <v>8938</v>
          </cell>
          <cell r="J634">
            <v>8047</v>
          </cell>
          <cell r="K634">
            <v>4320</v>
          </cell>
          <cell r="L634">
            <v>7920</v>
          </cell>
          <cell r="M634">
            <v>7128</v>
          </cell>
          <cell r="N634">
            <v>6415.2</v>
          </cell>
          <cell r="O634">
            <v>5773.68</v>
          </cell>
          <cell r="P634">
            <v>7920</v>
          </cell>
          <cell r="Q634">
            <v>7128</v>
          </cell>
          <cell r="R634">
            <v>6415.2</v>
          </cell>
          <cell r="S634">
            <v>5773.68</v>
          </cell>
        </row>
        <row r="635">
          <cell r="D635">
            <v>33030001500</v>
          </cell>
          <cell r="E635" t="str">
            <v>甲状舌管瘘切除术</v>
          </cell>
          <cell r="F635">
            <v>968</v>
          </cell>
        </row>
        <row r="635">
          <cell r="H635">
            <v>1516</v>
          </cell>
          <cell r="I635">
            <v>1383</v>
          </cell>
          <cell r="J635">
            <v>1244</v>
          </cell>
          <cell r="K635">
            <v>720</v>
          </cell>
          <cell r="L635">
            <v>968</v>
          </cell>
          <cell r="M635">
            <v>871.2</v>
          </cell>
          <cell r="N635">
            <v>784.08</v>
          </cell>
          <cell r="O635">
            <v>705.672</v>
          </cell>
          <cell r="P635">
            <v>968</v>
          </cell>
          <cell r="Q635">
            <v>871.2</v>
          </cell>
          <cell r="R635">
            <v>784.08</v>
          </cell>
          <cell r="S635">
            <v>705.672</v>
          </cell>
        </row>
        <row r="636">
          <cell r="D636">
            <v>33070300600</v>
          </cell>
          <cell r="E636" t="str">
            <v>肋骨切除术</v>
          </cell>
          <cell r="F636">
            <v>726</v>
          </cell>
        </row>
        <row r="636">
          <cell r="H636">
            <v>1097</v>
          </cell>
          <cell r="I636">
            <v>998</v>
          </cell>
          <cell r="J636">
            <v>898</v>
          </cell>
          <cell r="K636">
            <v>540</v>
          </cell>
          <cell r="L636">
            <v>726</v>
          </cell>
          <cell r="M636">
            <v>653.4</v>
          </cell>
          <cell r="N636">
            <v>588.06</v>
          </cell>
          <cell r="O636">
            <v>529.254</v>
          </cell>
          <cell r="P636">
            <v>726</v>
          </cell>
          <cell r="Q636">
            <v>653.4</v>
          </cell>
          <cell r="R636">
            <v>588.06</v>
          </cell>
          <cell r="S636">
            <v>529.254</v>
          </cell>
        </row>
        <row r="637">
          <cell r="D637">
            <v>33090001700</v>
          </cell>
          <cell r="E637" t="str">
            <v>脾修补术</v>
          </cell>
          <cell r="F637">
            <v>1353</v>
          </cell>
        </row>
        <row r="637">
          <cell r="H637">
            <v>1902</v>
          </cell>
          <cell r="I637">
            <v>1729</v>
          </cell>
          <cell r="J637">
            <v>1556</v>
          </cell>
          <cell r="K637">
            <v>900</v>
          </cell>
          <cell r="L637">
            <v>1353</v>
          </cell>
          <cell r="M637">
            <v>1217.7</v>
          </cell>
          <cell r="N637">
            <v>1095.93</v>
          </cell>
          <cell r="O637">
            <v>986.337</v>
          </cell>
          <cell r="P637">
            <v>1353</v>
          </cell>
          <cell r="Q637">
            <v>1217.7</v>
          </cell>
          <cell r="R637">
            <v>1095.93</v>
          </cell>
          <cell r="S637">
            <v>986.337</v>
          </cell>
        </row>
        <row r="638">
          <cell r="D638">
            <v>33100101400</v>
          </cell>
          <cell r="E638" t="str">
            <v>食管癌根治+肠代食管术</v>
          </cell>
          <cell r="F638">
            <v>7128</v>
          </cell>
        </row>
        <row r="638">
          <cell r="H638">
            <v>9124</v>
          </cell>
          <cell r="I638">
            <v>8299</v>
          </cell>
          <cell r="J638">
            <v>7475</v>
          </cell>
          <cell r="K638">
            <v>4320</v>
          </cell>
          <cell r="L638">
            <v>7128</v>
          </cell>
          <cell r="M638">
            <v>6415.2</v>
          </cell>
          <cell r="N638">
            <v>5773.68</v>
          </cell>
          <cell r="O638">
            <v>5196.312</v>
          </cell>
          <cell r="P638">
            <v>7128</v>
          </cell>
          <cell r="Q638">
            <v>6415.2</v>
          </cell>
          <cell r="R638">
            <v>5773.68</v>
          </cell>
          <cell r="S638">
            <v>5196.312</v>
          </cell>
        </row>
        <row r="639">
          <cell r="D639">
            <v>33060801001</v>
          </cell>
          <cell r="E639" t="str">
            <v>上颌骨骨折切开复位内固定术（双颌）</v>
          </cell>
          <cell r="F639">
            <v>1794</v>
          </cell>
        </row>
        <row r="639">
          <cell r="H639">
            <v>2387</v>
          </cell>
          <cell r="I639">
            <v>2141</v>
          </cell>
          <cell r="J639">
            <v>1929</v>
          </cell>
          <cell r="K639">
            <v>1260</v>
          </cell>
          <cell r="L639">
            <v>1794</v>
          </cell>
          <cell r="M639">
            <v>1614.6</v>
          </cell>
          <cell r="N639">
            <v>1453.14</v>
          </cell>
          <cell r="O639">
            <v>1307.826</v>
          </cell>
          <cell r="P639">
            <v>1794</v>
          </cell>
          <cell r="Q639">
            <v>1614.6</v>
          </cell>
          <cell r="R639">
            <v>1453.14</v>
          </cell>
          <cell r="S639">
            <v>1307.826</v>
          </cell>
        </row>
        <row r="640">
          <cell r="D640">
            <v>33060501500</v>
          </cell>
          <cell r="E640" t="str">
            <v>舌恶性肿物切除术</v>
          </cell>
          <cell r="F640">
            <v>1426</v>
          </cell>
        </row>
        <row r="640">
          <cell r="H640">
            <v>1895</v>
          </cell>
          <cell r="I640">
            <v>1729</v>
          </cell>
          <cell r="J640">
            <v>1563</v>
          </cell>
          <cell r="K640">
            <v>1020</v>
          </cell>
          <cell r="L640">
            <v>1426</v>
          </cell>
          <cell r="M640">
            <v>1283.4</v>
          </cell>
          <cell r="N640">
            <v>1155.06</v>
          </cell>
          <cell r="O640">
            <v>1039.554</v>
          </cell>
          <cell r="P640">
            <v>1426</v>
          </cell>
          <cell r="Q640">
            <v>1283.4</v>
          </cell>
          <cell r="R640">
            <v>1155.06</v>
          </cell>
          <cell r="S640">
            <v>1039.554</v>
          </cell>
        </row>
        <row r="641">
          <cell r="D641">
            <v>33150301300</v>
          </cell>
          <cell r="E641" t="str">
            <v>股骨下段肿瘤切除术</v>
          </cell>
          <cell r="F641">
            <v>2079</v>
          </cell>
        </row>
        <row r="641">
          <cell r="H641">
            <v>2926</v>
          </cell>
          <cell r="I641">
            <v>2660</v>
          </cell>
          <cell r="J641">
            <v>2394</v>
          </cell>
          <cell r="K641">
            <v>1390</v>
          </cell>
          <cell r="L641">
            <v>2079</v>
          </cell>
          <cell r="M641">
            <v>1871.1</v>
          </cell>
          <cell r="N641">
            <v>1683.99</v>
          </cell>
          <cell r="O641">
            <v>1515.591</v>
          </cell>
          <cell r="P641">
            <v>2079</v>
          </cell>
          <cell r="Q641">
            <v>1871.1</v>
          </cell>
          <cell r="R641">
            <v>1683.99</v>
          </cell>
          <cell r="S641">
            <v>1515.591</v>
          </cell>
        </row>
        <row r="642">
          <cell r="D642">
            <v>33120300101</v>
          </cell>
          <cell r="E642" t="str">
            <v>附睾肿物切除术</v>
          </cell>
          <cell r="F642">
            <v>605</v>
          </cell>
        </row>
        <row r="642">
          <cell r="H642">
            <v>685</v>
          </cell>
          <cell r="I642">
            <v>625</v>
          </cell>
          <cell r="J642">
            <v>560</v>
          </cell>
          <cell r="K642">
            <v>450</v>
          </cell>
          <cell r="L642">
            <v>605</v>
          </cell>
          <cell r="M642">
            <v>544.5</v>
          </cell>
          <cell r="N642">
            <v>490.05</v>
          </cell>
          <cell r="O642">
            <v>441.045</v>
          </cell>
          <cell r="P642">
            <v>605</v>
          </cell>
          <cell r="Q642">
            <v>544.5</v>
          </cell>
          <cell r="R642">
            <v>490.05</v>
          </cell>
          <cell r="S642">
            <v>441.045</v>
          </cell>
        </row>
        <row r="643">
          <cell r="D643">
            <v>33070100800</v>
          </cell>
          <cell r="E643" t="str">
            <v>喉功能重建术</v>
          </cell>
          <cell r="F643">
            <v>2376</v>
          </cell>
        </row>
        <row r="643">
          <cell r="H643">
            <v>3272</v>
          </cell>
          <cell r="I643">
            <v>2979</v>
          </cell>
          <cell r="J643">
            <v>2687</v>
          </cell>
          <cell r="K643">
            <v>1440</v>
          </cell>
          <cell r="L643">
            <v>2376</v>
          </cell>
          <cell r="M643">
            <v>2138.4</v>
          </cell>
          <cell r="N643">
            <v>1924.56</v>
          </cell>
          <cell r="O643">
            <v>1732.104</v>
          </cell>
          <cell r="P643">
            <v>2376</v>
          </cell>
          <cell r="Q643">
            <v>2138.4</v>
          </cell>
          <cell r="R643">
            <v>1924.56</v>
          </cell>
          <cell r="S643">
            <v>1732.104</v>
          </cell>
        </row>
        <row r="644">
          <cell r="D644">
            <v>33152200700</v>
          </cell>
          <cell r="E644" t="str">
            <v>岗上肌腱钙化沉淀物取出术</v>
          </cell>
          <cell r="F644">
            <v>1012</v>
          </cell>
        </row>
        <row r="644">
          <cell r="H644">
            <v>1150</v>
          </cell>
          <cell r="I644">
            <v>1050</v>
          </cell>
          <cell r="J644">
            <v>950</v>
          </cell>
          <cell r="K644">
            <v>760</v>
          </cell>
          <cell r="L644">
            <v>1012</v>
          </cell>
          <cell r="M644">
            <v>910.8</v>
          </cell>
          <cell r="N644">
            <v>819.72</v>
          </cell>
          <cell r="O644">
            <v>737.748</v>
          </cell>
          <cell r="P644">
            <v>1012</v>
          </cell>
          <cell r="Q644">
            <v>910.8</v>
          </cell>
          <cell r="R644">
            <v>819.72</v>
          </cell>
          <cell r="S644">
            <v>737.748</v>
          </cell>
        </row>
        <row r="645">
          <cell r="D645">
            <v>31070102600</v>
          </cell>
          <cell r="E645" t="str">
            <v>周围静脉压测定</v>
          </cell>
          <cell r="F645">
            <v>20</v>
          </cell>
        </row>
        <row r="645">
          <cell r="H645">
            <v>24</v>
          </cell>
          <cell r="I645">
            <v>24</v>
          </cell>
          <cell r="J645">
            <v>24</v>
          </cell>
          <cell r="K645">
            <v>20</v>
          </cell>
          <cell r="L645">
            <v>20</v>
          </cell>
          <cell r="M645">
            <v>20</v>
          </cell>
          <cell r="N645">
            <v>20</v>
          </cell>
          <cell r="O645">
            <v>18</v>
          </cell>
          <cell r="P645">
            <v>20</v>
          </cell>
          <cell r="Q645">
            <v>20</v>
          </cell>
          <cell r="R645">
            <v>20</v>
          </cell>
          <cell r="S645">
            <v>18</v>
          </cell>
        </row>
        <row r="646">
          <cell r="D646">
            <v>33110302200</v>
          </cell>
          <cell r="E646" t="str">
            <v>膀胱颈悬吊术</v>
          </cell>
          <cell r="F646">
            <v>1894</v>
          </cell>
        </row>
        <row r="646">
          <cell r="H646">
            <v>1925</v>
          </cell>
          <cell r="I646">
            <v>1750</v>
          </cell>
          <cell r="J646">
            <v>1575</v>
          </cell>
          <cell r="K646">
            <v>1260</v>
          </cell>
          <cell r="L646">
            <v>1894</v>
          </cell>
          <cell r="M646">
            <v>1704.6</v>
          </cell>
          <cell r="N646">
            <v>1534.14</v>
          </cell>
          <cell r="O646">
            <v>1380.726</v>
          </cell>
          <cell r="P646">
            <v>1894</v>
          </cell>
          <cell r="Q646">
            <v>1704.6</v>
          </cell>
          <cell r="R646">
            <v>1534.14</v>
          </cell>
          <cell r="S646">
            <v>1380.726</v>
          </cell>
        </row>
        <row r="647">
          <cell r="D647">
            <v>33040902100</v>
          </cell>
          <cell r="E647" t="str">
            <v>眶膈修补术</v>
          </cell>
          <cell r="F647">
            <v>824</v>
          </cell>
        </row>
        <row r="647">
          <cell r="H647">
            <v>1011</v>
          </cell>
          <cell r="I647">
            <v>911</v>
          </cell>
          <cell r="J647">
            <v>831</v>
          </cell>
          <cell r="K647">
            <v>500</v>
          </cell>
          <cell r="L647">
            <v>824</v>
          </cell>
          <cell r="M647">
            <v>741.6</v>
          </cell>
          <cell r="N647">
            <v>667.44</v>
          </cell>
          <cell r="O647">
            <v>600.696</v>
          </cell>
          <cell r="P647">
            <v>824</v>
          </cell>
          <cell r="Q647">
            <v>741.6</v>
          </cell>
          <cell r="R647">
            <v>667.44</v>
          </cell>
          <cell r="S647">
            <v>600.696</v>
          </cell>
        </row>
        <row r="648">
          <cell r="D648">
            <v>33130500401</v>
          </cell>
          <cell r="E648" t="str">
            <v>外阴血肿切开引流术</v>
          </cell>
          <cell r="F648">
            <v>290</v>
          </cell>
        </row>
        <row r="648">
          <cell r="H648">
            <v>360</v>
          </cell>
          <cell r="I648">
            <v>325</v>
          </cell>
          <cell r="J648">
            <v>285</v>
          </cell>
          <cell r="K648">
            <v>230</v>
          </cell>
          <cell r="L648">
            <v>290</v>
          </cell>
          <cell r="M648">
            <v>261</v>
          </cell>
          <cell r="N648">
            <v>234.9</v>
          </cell>
          <cell r="O648">
            <v>211.41</v>
          </cell>
          <cell r="P648">
            <v>290</v>
          </cell>
          <cell r="Q648">
            <v>261</v>
          </cell>
          <cell r="R648">
            <v>234.9</v>
          </cell>
          <cell r="S648">
            <v>211.41</v>
          </cell>
        </row>
        <row r="649">
          <cell r="D649">
            <v>33060200200</v>
          </cell>
          <cell r="E649" t="str">
            <v>上颌窦根治术(柯-路氏手术)</v>
          </cell>
          <cell r="F649">
            <v>726</v>
          </cell>
        </row>
        <row r="649">
          <cell r="H649">
            <v>1097</v>
          </cell>
          <cell r="I649">
            <v>998</v>
          </cell>
          <cell r="J649">
            <v>898</v>
          </cell>
          <cell r="K649">
            <v>540</v>
          </cell>
          <cell r="L649">
            <v>726</v>
          </cell>
          <cell r="M649">
            <v>653.4</v>
          </cell>
          <cell r="N649">
            <v>588.06</v>
          </cell>
          <cell r="O649">
            <v>529.254</v>
          </cell>
          <cell r="P649">
            <v>726</v>
          </cell>
          <cell r="Q649">
            <v>653.4</v>
          </cell>
          <cell r="R649">
            <v>588.06</v>
          </cell>
          <cell r="S649">
            <v>529.254</v>
          </cell>
        </row>
        <row r="650">
          <cell r="D650">
            <v>33130500800</v>
          </cell>
          <cell r="E650" t="str">
            <v>单纯性外阴切除术</v>
          </cell>
          <cell r="F650">
            <v>968</v>
          </cell>
        </row>
        <row r="650">
          <cell r="H650">
            <v>1463</v>
          </cell>
          <cell r="I650">
            <v>1330</v>
          </cell>
          <cell r="J650">
            <v>1197</v>
          </cell>
          <cell r="K650">
            <v>720</v>
          </cell>
          <cell r="L650">
            <v>968</v>
          </cell>
          <cell r="M650">
            <v>871.2</v>
          </cell>
          <cell r="N650">
            <v>784.08</v>
          </cell>
          <cell r="O650">
            <v>705.672</v>
          </cell>
          <cell r="P650">
            <v>968</v>
          </cell>
          <cell r="Q650">
            <v>871.2</v>
          </cell>
          <cell r="R650">
            <v>784.08</v>
          </cell>
          <cell r="S650">
            <v>705.672</v>
          </cell>
        </row>
        <row r="651">
          <cell r="D651">
            <v>33060200800</v>
          </cell>
          <cell r="E651" t="str">
            <v>鼻内额窦开放手术</v>
          </cell>
          <cell r="F651">
            <v>615</v>
          </cell>
        </row>
        <row r="651">
          <cell r="H651">
            <v>831</v>
          </cell>
          <cell r="I651">
            <v>745</v>
          </cell>
          <cell r="J651">
            <v>678</v>
          </cell>
          <cell r="K651">
            <v>410</v>
          </cell>
          <cell r="L651">
            <v>615</v>
          </cell>
          <cell r="M651">
            <v>553.5</v>
          </cell>
          <cell r="N651">
            <v>498.15</v>
          </cell>
          <cell r="O651">
            <v>448.335</v>
          </cell>
          <cell r="P651">
            <v>615</v>
          </cell>
          <cell r="Q651">
            <v>553.5</v>
          </cell>
          <cell r="R651">
            <v>498.15</v>
          </cell>
          <cell r="S651">
            <v>448.335</v>
          </cell>
        </row>
        <row r="652">
          <cell r="D652">
            <v>33150800300</v>
          </cell>
          <cell r="E652" t="str">
            <v>骨骺固定术</v>
          </cell>
          <cell r="F652">
            <v>1242</v>
          </cell>
        </row>
        <row r="652">
          <cell r="H652">
            <v>1742</v>
          </cell>
          <cell r="I652">
            <v>1596</v>
          </cell>
          <cell r="J652">
            <v>1436</v>
          </cell>
          <cell r="K652">
            <v>830</v>
          </cell>
          <cell r="L652">
            <v>1242</v>
          </cell>
          <cell r="M652">
            <v>1117.8</v>
          </cell>
          <cell r="N652">
            <v>1006.02</v>
          </cell>
          <cell r="O652">
            <v>905.418</v>
          </cell>
          <cell r="P652">
            <v>1242</v>
          </cell>
          <cell r="Q652">
            <v>1117.8</v>
          </cell>
          <cell r="R652">
            <v>1006.02</v>
          </cell>
          <cell r="S652">
            <v>905.418</v>
          </cell>
        </row>
        <row r="653">
          <cell r="D653">
            <v>33060604100</v>
          </cell>
          <cell r="E653" t="str">
            <v>经口茎突过长切除术</v>
          </cell>
          <cell r="F653">
            <v>1058</v>
          </cell>
        </row>
        <row r="653">
          <cell r="H653">
            <v>1410</v>
          </cell>
          <cell r="I653">
            <v>1290</v>
          </cell>
          <cell r="J653">
            <v>1164</v>
          </cell>
          <cell r="K653">
            <v>760</v>
          </cell>
          <cell r="L653">
            <v>1058</v>
          </cell>
          <cell r="M653">
            <v>952.2</v>
          </cell>
          <cell r="N653">
            <v>856.98</v>
          </cell>
          <cell r="O653">
            <v>771.282</v>
          </cell>
          <cell r="P653">
            <v>1058</v>
          </cell>
          <cell r="Q653">
            <v>952.2</v>
          </cell>
          <cell r="R653">
            <v>856.98</v>
          </cell>
          <cell r="S653">
            <v>771.282</v>
          </cell>
        </row>
        <row r="654">
          <cell r="D654">
            <v>33090000500</v>
          </cell>
          <cell r="E654" t="str">
            <v>腹股沟淋巴结清扫术（单侧）</v>
          </cell>
          <cell r="F654">
            <v>1304</v>
          </cell>
        </row>
        <row r="654">
          <cell r="H654">
            <v>1762</v>
          </cell>
          <cell r="I654">
            <v>1596</v>
          </cell>
          <cell r="J654">
            <v>1430</v>
          </cell>
          <cell r="K654">
            <v>860</v>
          </cell>
          <cell r="L654">
            <v>1304</v>
          </cell>
          <cell r="M654">
            <v>1173.6</v>
          </cell>
          <cell r="N654">
            <v>1056.24</v>
          </cell>
          <cell r="O654">
            <v>950.616</v>
          </cell>
          <cell r="P654">
            <v>1304</v>
          </cell>
          <cell r="Q654">
            <v>1173.6</v>
          </cell>
          <cell r="R654">
            <v>1056.24</v>
          </cell>
          <cell r="S654">
            <v>950.616</v>
          </cell>
        </row>
        <row r="655">
          <cell r="D655">
            <v>33110402600</v>
          </cell>
          <cell r="E655" t="str">
            <v>尿道下裂修复术</v>
          </cell>
          <cell r="F655">
            <v>1488</v>
          </cell>
        </row>
        <row r="655">
          <cell r="H655">
            <v>2254</v>
          </cell>
          <cell r="I655">
            <v>2048</v>
          </cell>
          <cell r="J655">
            <v>1849</v>
          </cell>
          <cell r="K655">
            <v>990</v>
          </cell>
          <cell r="L655">
            <v>1488</v>
          </cell>
          <cell r="M655">
            <v>1339.2</v>
          </cell>
          <cell r="N655">
            <v>1205.28</v>
          </cell>
          <cell r="O655">
            <v>1084.752</v>
          </cell>
          <cell r="P655">
            <v>1488</v>
          </cell>
          <cell r="Q655">
            <v>1339.2</v>
          </cell>
          <cell r="R655">
            <v>1205.28</v>
          </cell>
          <cell r="S655">
            <v>1084.752</v>
          </cell>
        </row>
        <row r="656">
          <cell r="D656">
            <v>33150400600</v>
          </cell>
          <cell r="E656" t="str">
            <v>脊椎结核病灶清除减压术</v>
          </cell>
          <cell r="F656">
            <v>2841</v>
          </cell>
        </row>
        <row r="656">
          <cell r="H656">
            <v>3990</v>
          </cell>
          <cell r="I656">
            <v>3631</v>
          </cell>
          <cell r="J656">
            <v>3272</v>
          </cell>
          <cell r="K656">
            <v>1890</v>
          </cell>
          <cell r="L656">
            <v>2841</v>
          </cell>
          <cell r="M656">
            <v>2556.9</v>
          </cell>
          <cell r="N656">
            <v>2301.21</v>
          </cell>
          <cell r="O656">
            <v>2071.089</v>
          </cell>
          <cell r="P656">
            <v>2841</v>
          </cell>
          <cell r="Q656">
            <v>2556.9</v>
          </cell>
          <cell r="R656">
            <v>2301.21</v>
          </cell>
          <cell r="S656">
            <v>2071.089</v>
          </cell>
        </row>
        <row r="657">
          <cell r="D657">
            <v>33070300300</v>
          </cell>
          <cell r="E657" t="str">
            <v>开胸探查术</v>
          </cell>
          <cell r="F657">
            <v>1353</v>
          </cell>
        </row>
        <row r="657">
          <cell r="H657">
            <v>1902</v>
          </cell>
          <cell r="I657">
            <v>1729</v>
          </cell>
          <cell r="J657">
            <v>1556</v>
          </cell>
          <cell r="K657">
            <v>900</v>
          </cell>
          <cell r="L657">
            <v>1353</v>
          </cell>
          <cell r="M657">
            <v>1217.7</v>
          </cell>
          <cell r="N657">
            <v>1095.93</v>
          </cell>
          <cell r="O657">
            <v>986.337</v>
          </cell>
          <cell r="P657">
            <v>1353</v>
          </cell>
          <cell r="Q657">
            <v>1217.7</v>
          </cell>
          <cell r="R657">
            <v>1095.93</v>
          </cell>
          <cell r="S657">
            <v>986.337</v>
          </cell>
        </row>
        <row r="658">
          <cell r="D658">
            <v>33070302801</v>
          </cell>
          <cell r="E658" t="str">
            <v>膈疝修补术</v>
          </cell>
          <cell r="F658">
            <v>1353</v>
          </cell>
        </row>
        <row r="658">
          <cell r="H658">
            <v>1729</v>
          </cell>
          <cell r="I658">
            <v>1556</v>
          </cell>
          <cell r="J658">
            <v>1092</v>
          </cell>
          <cell r="K658">
            <v>900</v>
          </cell>
          <cell r="L658">
            <v>1353</v>
          </cell>
          <cell r="M658">
            <v>1217.7</v>
          </cell>
          <cell r="N658">
            <v>1095.93</v>
          </cell>
          <cell r="O658">
            <v>986.337</v>
          </cell>
          <cell r="P658">
            <v>1353</v>
          </cell>
          <cell r="Q658">
            <v>1217.7</v>
          </cell>
          <cell r="R658">
            <v>1095.93</v>
          </cell>
          <cell r="S658">
            <v>986.337</v>
          </cell>
        </row>
        <row r="659">
          <cell r="D659">
            <v>33040101201</v>
          </cell>
          <cell r="E659" t="str">
            <v>重睑成形术（单侧）</v>
          </cell>
          <cell r="F659">
            <v>242</v>
          </cell>
        </row>
        <row r="659">
          <cell r="H659">
            <v>366</v>
          </cell>
          <cell r="I659">
            <v>333</v>
          </cell>
          <cell r="J659">
            <v>299</v>
          </cell>
          <cell r="K659">
            <v>180</v>
          </cell>
          <cell r="L659">
            <v>242</v>
          </cell>
          <cell r="M659">
            <v>217.8</v>
          </cell>
          <cell r="N659">
            <v>196.02</v>
          </cell>
          <cell r="O659">
            <v>176.418</v>
          </cell>
          <cell r="P659">
            <v>242</v>
          </cell>
          <cell r="Q659">
            <v>217.8</v>
          </cell>
          <cell r="R659">
            <v>196.02</v>
          </cell>
          <cell r="S659">
            <v>176.418</v>
          </cell>
        </row>
        <row r="660">
          <cell r="D660">
            <v>33110400801</v>
          </cell>
          <cell r="E660" t="str">
            <v>尿道肉阜切除术</v>
          </cell>
          <cell r="F660">
            <v>220</v>
          </cell>
        </row>
        <row r="660">
          <cell r="H660">
            <v>275</v>
          </cell>
          <cell r="I660">
            <v>250</v>
          </cell>
          <cell r="J660">
            <v>225</v>
          </cell>
          <cell r="K660">
            <v>180</v>
          </cell>
          <cell r="L660">
            <v>220</v>
          </cell>
          <cell r="M660">
            <v>198</v>
          </cell>
          <cell r="N660">
            <v>178.2</v>
          </cell>
          <cell r="O660">
            <v>160.38</v>
          </cell>
          <cell r="P660">
            <v>220</v>
          </cell>
          <cell r="Q660">
            <v>198</v>
          </cell>
          <cell r="R660">
            <v>178.2</v>
          </cell>
          <cell r="S660">
            <v>160.38</v>
          </cell>
        </row>
        <row r="661">
          <cell r="D661">
            <v>33080405801</v>
          </cell>
          <cell r="E661" t="str">
            <v>股静脉瓣膜修补术</v>
          </cell>
          <cell r="F661">
            <v>1488</v>
          </cell>
        </row>
        <row r="661">
          <cell r="H661">
            <v>2088</v>
          </cell>
          <cell r="I661">
            <v>1902</v>
          </cell>
          <cell r="J661">
            <v>1716</v>
          </cell>
          <cell r="K661">
            <v>990</v>
          </cell>
          <cell r="L661">
            <v>1488</v>
          </cell>
          <cell r="M661">
            <v>1339.2</v>
          </cell>
          <cell r="N661">
            <v>1205.28</v>
          </cell>
          <cell r="O661">
            <v>1084.752</v>
          </cell>
          <cell r="P661">
            <v>1488</v>
          </cell>
          <cell r="Q661">
            <v>1339.2</v>
          </cell>
          <cell r="R661">
            <v>1205.28</v>
          </cell>
          <cell r="S661">
            <v>1084.752</v>
          </cell>
        </row>
        <row r="662">
          <cell r="D662">
            <v>33110101602</v>
          </cell>
          <cell r="E662" t="str">
            <v>肾实质切开取石术</v>
          </cell>
          <cell r="F662">
            <v>1624</v>
          </cell>
        </row>
        <row r="662">
          <cell r="H662">
            <v>1715</v>
          </cell>
          <cell r="I662">
            <v>1560</v>
          </cell>
          <cell r="J662">
            <v>1405</v>
          </cell>
          <cell r="K662">
            <v>1080</v>
          </cell>
          <cell r="L662">
            <v>1624</v>
          </cell>
          <cell r="M662">
            <v>1461.6</v>
          </cell>
          <cell r="N662">
            <v>1315.44</v>
          </cell>
          <cell r="O662">
            <v>1183.896</v>
          </cell>
          <cell r="P662">
            <v>1624</v>
          </cell>
          <cell r="Q662">
            <v>1461.6</v>
          </cell>
          <cell r="R662">
            <v>1315.44</v>
          </cell>
          <cell r="S662">
            <v>1183.896</v>
          </cell>
        </row>
        <row r="663">
          <cell r="D663">
            <v>33070303000</v>
          </cell>
          <cell r="E663" t="str">
            <v>膈肌肿瘤切除术</v>
          </cell>
          <cell r="F663">
            <v>1624</v>
          </cell>
        </row>
        <row r="663">
          <cell r="H663">
            <v>2288</v>
          </cell>
          <cell r="I663">
            <v>2075</v>
          </cell>
          <cell r="J663">
            <v>1862</v>
          </cell>
          <cell r="K663">
            <v>1080</v>
          </cell>
          <cell r="L663">
            <v>1624</v>
          </cell>
          <cell r="M663">
            <v>1461.6</v>
          </cell>
          <cell r="N663">
            <v>1315.44</v>
          </cell>
          <cell r="O663">
            <v>1183.896</v>
          </cell>
          <cell r="P663">
            <v>1624</v>
          </cell>
          <cell r="Q663">
            <v>1461.6</v>
          </cell>
          <cell r="R663">
            <v>1315.44</v>
          </cell>
          <cell r="S663">
            <v>1183.896</v>
          </cell>
        </row>
        <row r="664">
          <cell r="D664">
            <v>33100701800</v>
          </cell>
          <cell r="E664" t="str">
            <v>胰腺周围神经切除术</v>
          </cell>
          <cell r="F664">
            <v>2552</v>
          </cell>
        </row>
        <row r="664">
          <cell r="H664">
            <v>3265</v>
          </cell>
          <cell r="I664">
            <v>2973</v>
          </cell>
          <cell r="J664">
            <v>2680</v>
          </cell>
          <cell r="K664">
            <v>1550</v>
          </cell>
          <cell r="L664">
            <v>2552</v>
          </cell>
          <cell r="M664">
            <v>2296.8</v>
          </cell>
          <cell r="N664">
            <v>2067.12</v>
          </cell>
          <cell r="O664">
            <v>1860.408</v>
          </cell>
          <cell r="P664">
            <v>2552</v>
          </cell>
          <cell r="Q664">
            <v>2296.8</v>
          </cell>
          <cell r="R664">
            <v>2067.12</v>
          </cell>
          <cell r="S664">
            <v>1860.408</v>
          </cell>
        </row>
        <row r="665">
          <cell r="D665">
            <v>33100700500</v>
          </cell>
          <cell r="E665" t="str">
            <v>胰管切开取石术</v>
          </cell>
          <cell r="F665">
            <v>2325</v>
          </cell>
        </row>
        <row r="665">
          <cell r="H665">
            <v>3265</v>
          </cell>
          <cell r="I665">
            <v>2973</v>
          </cell>
          <cell r="J665">
            <v>2680</v>
          </cell>
          <cell r="K665">
            <v>1550</v>
          </cell>
          <cell r="L665">
            <v>2325</v>
          </cell>
          <cell r="M665">
            <v>2092.5</v>
          </cell>
          <cell r="N665">
            <v>1883.25</v>
          </cell>
          <cell r="O665">
            <v>1694.925</v>
          </cell>
          <cell r="P665">
            <v>2325</v>
          </cell>
          <cell r="Q665">
            <v>2092.5</v>
          </cell>
          <cell r="R665">
            <v>1883.25</v>
          </cell>
          <cell r="S665">
            <v>1694.925</v>
          </cell>
        </row>
        <row r="666">
          <cell r="D666">
            <v>33100600300</v>
          </cell>
          <cell r="E666" t="str">
            <v>胆囊造瘘术</v>
          </cell>
          <cell r="F666">
            <v>947</v>
          </cell>
        </row>
        <row r="666">
          <cell r="H666">
            <v>960</v>
          </cell>
          <cell r="I666">
            <v>875</v>
          </cell>
          <cell r="J666">
            <v>785</v>
          </cell>
          <cell r="K666">
            <v>630</v>
          </cell>
          <cell r="L666">
            <v>947</v>
          </cell>
          <cell r="M666">
            <v>852.3</v>
          </cell>
          <cell r="N666">
            <v>767.07</v>
          </cell>
          <cell r="O666">
            <v>690.363</v>
          </cell>
          <cell r="P666">
            <v>947</v>
          </cell>
          <cell r="Q666">
            <v>852.3</v>
          </cell>
          <cell r="R666">
            <v>767.07</v>
          </cell>
          <cell r="S666">
            <v>690.363</v>
          </cell>
        </row>
        <row r="667">
          <cell r="D667">
            <v>33060600700</v>
          </cell>
          <cell r="E667" t="str">
            <v>悬雍垂缩短术</v>
          </cell>
          <cell r="F667">
            <v>794</v>
          </cell>
        </row>
        <row r="667">
          <cell r="H667">
            <v>1057</v>
          </cell>
          <cell r="I667">
            <v>964</v>
          </cell>
          <cell r="J667">
            <v>871</v>
          </cell>
          <cell r="K667">
            <v>570</v>
          </cell>
          <cell r="L667">
            <v>794</v>
          </cell>
          <cell r="M667">
            <v>714.6</v>
          </cell>
          <cell r="N667">
            <v>643.14</v>
          </cell>
          <cell r="O667">
            <v>578.826</v>
          </cell>
          <cell r="P667">
            <v>794</v>
          </cell>
          <cell r="Q667">
            <v>714.6</v>
          </cell>
          <cell r="R667">
            <v>643.14</v>
          </cell>
          <cell r="S667">
            <v>578.826</v>
          </cell>
        </row>
        <row r="668">
          <cell r="D668">
            <v>33120200803</v>
          </cell>
          <cell r="E668" t="str">
            <v>睾丸附件切除术（双侧）</v>
          </cell>
          <cell r="F668">
            <v>1320</v>
          </cell>
        </row>
        <row r="668">
          <cell r="H668">
            <v>1650</v>
          </cell>
          <cell r="I668">
            <v>1500</v>
          </cell>
          <cell r="J668">
            <v>1350</v>
          </cell>
          <cell r="K668">
            <v>1080</v>
          </cell>
          <cell r="L668">
            <v>1320</v>
          </cell>
          <cell r="M668">
            <v>1188</v>
          </cell>
          <cell r="N668">
            <v>1069.2</v>
          </cell>
          <cell r="O668">
            <v>962.28</v>
          </cell>
          <cell r="P668">
            <v>1320</v>
          </cell>
          <cell r="Q668">
            <v>1188</v>
          </cell>
          <cell r="R668">
            <v>1069.2</v>
          </cell>
          <cell r="S668">
            <v>962.28</v>
          </cell>
        </row>
        <row r="669">
          <cell r="D669">
            <v>33100800501</v>
          </cell>
          <cell r="E669" t="str">
            <v>腹白线疝修补术</v>
          </cell>
          <cell r="F669">
            <v>1254</v>
          </cell>
        </row>
        <row r="669">
          <cell r="H669">
            <v>1425</v>
          </cell>
          <cell r="I669">
            <v>1300</v>
          </cell>
          <cell r="J669">
            <v>1175</v>
          </cell>
          <cell r="K669">
            <v>940</v>
          </cell>
          <cell r="L669">
            <v>1254</v>
          </cell>
          <cell r="M669">
            <v>1128.6</v>
          </cell>
          <cell r="N669">
            <v>1015.74</v>
          </cell>
          <cell r="O669">
            <v>914.166</v>
          </cell>
          <cell r="P669">
            <v>1254</v>
          </cell>
          <cell r="Q669">
            <v>1128.6</v>
          </cell>
          <cell r="R669">
            <v>1015.74</v>
          </cell>
          <cell r="S669">
            <v>914.166</v>
          </cell>
        </row>
        <row r="670">
          <cell r="D670">
            <v>33100402006</v>
          </cell>
          <cell r="E670" t="str">
            <v>使用高频电容场治疗肛周疾病加收</v>
          </cell>
          <cell r="F670">
            <v>330</v>
          </cell>
        </row>
        <row r="670">
          <cell r="H670">
            <v>405</v>
          </cell>
          <cell r="I670">
            <v>405</v>
          </cell>
          <cell r="J670">
            <v>405</v>
          </cell>
          <cell r="K670">
            <v>300</v>
          </cell>
          <cell r="L670">
            <v>330</v>
          </cell>
          <cell r="M670">
            <v>330</v>
          </cell>
          <cell r="N670">
            <v>330</v>
          </cell>
          <cell r="O670">
            <v>297</v>
          </cell>
          <cell r="P670">
            <v>330</v>
          </cell>
          <cell r="Q670">
            <v>330</v>
          </cell>
          <cell r="R670">
            <v>330</v>
          </cell>
          <cell r="S670">
            <v>297</v>
          </cell>
        </row>
        <row r="671">
          <cell r="D671">
            <v>33070301101</v>
          </cell>
          <cell r="E671" t="str">
            <v>胸壁异物扩创术</v>
          </cell>
          <cell r="F671">
            <v>385</v>
          </cell>
        </row>
        <row r="671">
          <cell r="H671">
            <v>435</v>
          </cell>
          <cell r="I671">
            <v>400</v>
          </cell>
          <cell r="J671">
            <v>360</v>
          </cell>
          <cell r="K671">
            <v>290</v>
          </cell>
          <cell r="L671">
            <v>385</v>
          </cell>
          <cell r="M671">
            <v>346.5</v>
          </cell>
          <cell r="N671">
            <v>311.85</v>
          </cell>
          <cell r="O671">
            <v>280.665</v>
          </cell>
          <cell r="P671">
            <v>385</v>
          </cell>
          <cell r="Q671">
            <v>346.5</v>
          </cell>
          <cell r="R671">
            <v>311.85</v>
          </cell>
          <cell r="S671">
            <v>280.665</v>
          </cell>
        </row>
        <row r="672">
          <cell r="D672">
            <v>33060502800</v>
          </cell>
          <cell r="E672" t="str">
            <v>腮腺全切除术</v>
          </cell>
          <cell r="F672">
            <v>2381</v>
          </cell>
        </row>
        <row r="672">
          <cell r="H672">
            <v>3165</v>
          </cell>
          <cell r="I672">
            <v>2873</v>
          </cell>
          <cell r="J672">
            <v>2580</v>
          </cell>
          <cell r="K672">
            <v>1690</v>
          </cell>
          <cell r="L672">
            <v>2381</v>
          </cell>
          <cell r="M672">
            <v>2142.9</v>
          </cell>
          <cell r="N672">
            <v>1928.61</v>
          </cell>
          <cell r="O672">
            <v>1735.749</v>
          </cell>
          <cell r="P672">
            <v>2381</v>
          </cell>
          <cell r="Q672">
            <v>2142.9</v>
          </cell>
          <cell r="R672">
            <v>1928.61</v>
          </cell>
          <cell r="S672">
            <v>1735.749</v>
          </cell>
        </row>
        <row r="673">
          <cell r="D673">
            <v>33100500500</v>
          </cell>
          <cell r="E673" t="str">
            <v>经腹腔镜肝囊肿切除术</v>
          </cell>
          <cell r="F673">
            <v>1877</v>
          </cell>
        </row>
        <row r="673">
          <cell r="H673">
            <v>2394</v>
          </cell>
          <cell r="I673">
            <v>2181</v>
          </cell>
          <cell r="J673">
            <v>1955</v>
          </cell>
          <cell r="K673">
            <v>1130</v>
          </cell>
          <cell r="L673">
            <v>1877</v>
          </cell>
          <cell r="M673">
            <v>1689.3</v>
          </cell>
          <cell r="N673">
            <v>1520.37</v>
          </cell>
          <cell r="O673">
            <v>1368.333</v>
          </cell>
          <cell r="P673">
            <v>1877</v>
          </cell>
          <cell r="Q673">
            <v>1689.3</v>
          </cell>
          <cell r="R673">
            <v>1520.37</v>
          </cell>
          <cell r="S673">
            <v>1368.333</v>
          </cell>
        </row>
        <row r="674">
          <cell r="D674">
            <v>33110302701</v>
          </cell>
          <cell r="E674" t="str">
            <v>经尿道膀胱血块取出术</v>
          </cell>
          <cell r="F674">
            <v>1353</v>
          </cell>
        </row>
        <row r="674">
          <cell r="H674">
            <v>1375</v>
          </cell>
          <cell r="I674">
            <v>1250</v>
          </cell>
          <cell r="J674">
            <v>1125</v>
          </cell>
          <cell r="K674">
            <v>900</v>
          </cell>
          <cell r="L674">
            <v>1353</v>
          </cell>
          <cell r="M674">
            <v>1217.7</v>
          </cell>
          <cell r="N674">
            <v>1095.93</v>
          </cell>
          <cell r="O674">
            <v>986.337</v>
          </cell>
          <cell r="P674">
            <v>1353</v>
          </cell>
          <cell r="Q674">
            <v>1217.7</v>
          </cell>
          <cell r="R674">
            <v>1095.93</v>
          </cell>
          <cell r="S674">
            <v>986.337</v>
          </cell>
        </row>
        <row r="675">
          <cell r="D675">
            <v>33100701000</v>
          </cell>
          <cell r="E675" t="str">
            <v>环状胰腺十二指肠侧侧吻合术</v>
          </cell>
          <cell r="F675">
            <v>3011</v>
          </cell>
        </row>
        <row r="675">
          <cell r="H675">
            <v>4150</v>
          </cell>
          <cell r="I675">
            <v>3777</v>
          </cell>
          <cell r="J675">
            <v>3405</v>
          </cell>
          <cell r="K675">
            <v>1830</v>
          </cell>
          <cell r="L675">
            <v>3011</v>
          </cell>
          <cell r="M675">
            <v>2709.9</v>
          </cell>
          <cell r="N675">
            <v>2438.91</v>
          </cell>
          <cell r="O675">
            <v>2195.019</v>
          </cell>
          <cell r="P675">
            <v>3011</v>
          </cell>
          <cell r="Q675">
            <v>2709.9</v>
          </cell>
          <cell r="R675">
            <v>2438.91</v>
          </cell>
          <cell r="S675">
            <v>2195.019</v>
          </cell>
        </row>
        <row r="676">
          <cell r="D676">
            <v>33100801900</v>
          </cell>
          <cell r="E676" t="str">
            <v>脐整形术</v>
          </cell>
          <cell r="F676">
            <v>1320</v>
          </cell>
        </row>
        <row r="676">
          <cell r="H676">
            <v>1995</v>
          </cell>
          <cell r="I676">
            <v>1809</v>
          </cell>
          <cell r="J676">
            <v>1625</v>
          </cell>
          <cell r="K676">
            <v>980</v>
          </cell>
          <cell r="L676">
            <v>1320</v>
          </cell>
          <cell r="M676">
            <v>1188</v>
          </cell>
          <cell r="N676">
            <v>1069.2</v>
          </cell>
          <cell r="O676">
            <v>962.28</v>
          </cell>
          <cell r="P676">
            <v>1320</v>
          </cell>
          <cell r="Q676">
            <v>1188</v>
          </cell>
          <cell r="R676">
            <v>1069.2</v>
          </cell>
          <cell r="S676">
            <v>962.28</v>
          </cell>
        </row>
        <row r="677">
          <cell r="D677">
            <v>33150400700</v>
          </cell>
          <cell r="E677" t="str">
            <v>脊椎结核病灶清除+植骨融合术</v>
          </cell>
          <cell r="F677">
            <v>3530</v>
          </cell>
        </row>
        <row r="677">
          <cell r="H677">
            <v>4961</v>
          </cell>
          <cell r="I677">
            <v>4509</v>
          </cell>
          <cell r="J677">
            <v>4063</v>
          </cell>
          <cell r="K677">
            <v>2350</v>
          </cell>
          <cell r="L677">
            <v>3530</v>
          </cell>
          <cell r="M677">
            <v>3177</v>
          </cell>
          <cell r="N677">
            <v>2859.3</v>
          </cell>
          <cell r="O677">
            <v>2573.37</v>
          </cell>
          <cell r="P677">
            <v>3530</v>
          </cell>
          <cell r="Q677">
            <v>3177</v>
          </cell>
          <cell r="R677">
            <v>2859.3</v>
          </cell>
          <cell r="S677">
            <v>2573.37</v>
          </cell>
        </row>
        <row r="678">
          <cell r="D678">
            <v>33130400900</v>
          </cell>
          <cell r="E678" t="str">
            <v>阴道直肠瘘修补术</v>
          </cell>
          <cell r="F678">
            <v>1648</v>
          </cell>
        </row>
        <row r="678">
          <cell r="H678">
            <v>2228</v>
          </cell>
          <cell r="I678">
            <v>2028</v>
          </cell>
          <cell r="J678">
            <v>1829</v>
          </cell>
          <cell r="K678">
            <v>1100</v>
          </cell>
          <cell r="L678">
            <v>1648</v>
          </cell>
          <cell r="M678">
            <v>1483.2</v>
          </cell>
          <cell r="N678">
            <v>1334.88</v>
          </cell>
          <cell r="O678">
            <v>1201.392</v>
          </cell>
          <cell r="P678">
            <v>1648</v>
          </cell>
          <cell r="Q678">
            <v>1483.2</v>
          </cell>
          <cell r="R678">
            <v>1334.88</v>
          </cell>
          <cell r="S678">
            <v>1201.392</v>
          </cell>
        </row>
        <row r="679">
          <cell r="D679">
            <v>33040900400</v>
          </cell>
          <cell r="E679" t="str">
            <v>眶内异物取出术</v>
          </cell>
          <cell r="F679">
            <v>1119</v>
          </cell>
        </row>
        <row r="679">
          <cell r="H679">
            <v>1510</v>
          </cell>
          <cell r="I679">
            <v>1377</v>
          </cell>
          <cell r="J679">
            <v>1244</v>
          </cell>
          <cell r="K679">
            <v>750</v>
          </cell>
          <cell r="L679">
            <v>1119</v>
          </cell>
          <cell r="M679">
            <v>1007.1</v>
          </cell>
          <cell r="N679">
            <v>906.39</v>
          </cell>
          <cell r="O679">
            <v>815.751</v>
          </cell>
          <cell r="P679">
            <v>1119</v>
          </cell>
          <cell r="Q679">
            <v>1007.1</v>
          </cell>
          <cell r="R679">
            <v>906.39</v>
          </cell>
          <cell r="S679">
            <v>815.751</v>
          </cell>
        </row>
        <row r="680">
          <cell r="D680">
            <v>33152104001</v>
          </cell>
          <cell r="E680" t="str">
            <v>趾蹼成形术</v>
          </cell>
          <cell r="F680">
            <v>825</v>
          </cell>
        </row>
        <row r="680">
          <cell r="H680">
            <v>935</v>
          </cell>
          <cell r="I680">
            <v>850</v>
          </cell>
          <cell r="J680">
            <v>760</v>
          </cell>
          <cell r="K680">
            <v>610</v>
          </cell>
          <cell r="L680">
            <v>825</v>
          </cell>
          <cell r="M680">
            <v>742.5</v>
          </cell>
          <cell r="N680">
            <v>668.25</v>
          </cell>
          <cell r="O680">
            <v>601.425</v>
          </cell>
          <cell r="P680">
            <v>825</v>
          </cell>
          <cell r="Q680">
            <v>742.5</v>
          </cell>
          <cell r="R680">
            <v>668.25</v>
          </cell>
          <cell r="S680">
            <v>601.425</v>
          </cell>
        </row>
        <row r="681">
          <cell r="D681">
            <v>33040400801</v>
          </cell>
          <cell r="E681" t="str">
            <v>角膜干细胞移植加收</v>
          </cell>
          <cell r="F681">
            <v>405</v>
          </cell>
        </row>
        <row r="681">
          <cell r="H681">
            <v>420</v>
          </cell>
          <cell r="I681">
            <v>420</v>
          </cell>
          <cell r="J681">
            <v>420</v>
          </cell>
          <cell r="K681">
            <v>300</v>
          </cell>
          <cell r="L681">
            <v>405</v>
          </cell>
          <cell r="M681">
            <v>405</v>
          </cell>
          <cell r="N681">
            <v>405</v>
          </cell>
          <cell r="O681">
            <v>364.5</v>
          </cell>
          <cell r="P681">
            <v>405</v>
          </cell>
          <cell r="Q681">
            <v>405</v>
          </cell>
          <cell r="R681">
            <v>405</v>
          </cell>
          <cell r="S681">
            <v>364.5</v>
          </cell>
        </row>
        <row r="682">
          <cell r="D682">
            <v>33160304500</v>
          </cell>
          <cell r="E682" t="str">
            <v>皮肤扩张器或支撑物置入术</v>
          </cell>
          <cell r="F682">
            <v>968</v>
          </cell>
        </row>
        <row r="682">
          <cell r="H682">
            <v>1463</v>
          </cell>
          <cell r="I682">
            <v>1330</v>
          </cell>
          <cell r="J682">
            <v>1197</v>
          </cell>
          <cell r="K682">
            <v>720</v>
          </cell>
          <cell r="L682">
            <v>968</v>
          </cell>
          <cell r="M682">
            <v>871.2</v>
          </cell>
          <cell r="N682">
            <v>784.08</v>
          </cell>
          <cell r="O682">
            <v>705.672</v>
          </cell>
          <cell r="P682">
            <v>968</v>
          </cell>
          <cell r="Q682">
            <v>871.2</v>
          </cell>
          <cell r="R682">
            <v>784.08</v>
          </cell>
          <cell r="S682">
            <v>705.672</v>
          </cell>
        </row>
        <row r="683">
          <cell r="D683">
            <v>33160200704</v>
          </cell>
          <cell r="E683" t="str">
            <v>脂肪血管瘤切除术(小)</v>
          </cell>
          <cell r="F683">
            <v>541</v>
          </cell>
        </row>
        <row r="683">
          <cell r="H683">
            <v>550</v>
          </cell>
          <cell r="I683">
            <v>500</v>
          </cell>
          <cell r="J683">
            <v>450</v>
          </cell>
          <cell r="K683">
            <v>360</v>
          </cell>
          <cell r="L683">
            <v>541</v>
          </cell>
          <cell r="M683">
            <v>486.9</v>
          </cell>
          <cell r="N683">
            <v>438.21</v>
          </cell>
          <cell r="O683">
            <v>394.389</v>
          </cell>
          <cell r="P683">
            <v>541</v>
          </cell>
          <cell r="Q683">
            <v>486.9</v>
          </cell>
          <cell r="R683">
            <v>438.21</v>
          </cell>
          <cell r="S683">
            <v>394.389</v>
          </cell>
        </row>
        <row r="684">
          <cell r="D684">
            <v>33100400400</v>
          </cell>
          <cell r="E684" t="str">
            <v>直肠狭窄扩张术</v>
          </cell>
          <cell r="F684">
            <v>810</v>
          </cell>
        </row>
        <row r="684">
          <cell r="H684">
            <v>1397</v>
          </cell>
          <cell r="I684">
            <v>1277</v>
          </cell>
          <cell r="J684">
            <v>1157</v>
          </cell>
          <cell r="K684">
            <v>670</v>
          </cell>
          <cell r="L684">
            <v>810</v>
          </cell>
          <cell r="M684">
            <v>729</v>
          </cell>
          <cell r="N684">
            <v>656.1</v>
          </cell>
          <cell r="O684">
            <v>590.49</v>
          </cell>
          <cell r="P684">
            <v>810</v>
          </cell>
          <cell r="Q684">
            <v>729</v>
          </cell>
          <cell r="R684">
            <v>656.1</v>
          </cell>
          <cell r="S684">
            <v>590.49</v>
          </cell>
        </row>
        <row r="685">
          <cell r="D685">
            <v>33130400702</v>
          </cell>
          <cell r="E685" t="str">
            <v>阴道囊肿切除术</v>
          </cell>
          <cell r="F685">
            <v>726</v>
          </cell>
        </row>
        <row r="685">
          <cell r="H685">
            <v>825</v>
          </cell>
          <cell r="I685">
            <v>750</v>
          </cell>
          <cell r="J685">
            <v>675</v>
          </cell>
          <cell r="K685">
            <v>540</v>
          </cell>
          <cell r="L685">
            <v>726</v>
          </cell>
          <cell r="M685">
            <v>653.4</v>
          </cell>
          <cell r="N685">
            <v>588.06</v>
          </cell>
          <cell r="O685">
            <v>529.254</v>
          </cell>
          <cell r="P685">
            <v>726</v>
          </cell>
          <cell r="Q685">
            <v>653.4</v>
          </cell>
          <cell r="R685">
            <v>588.06</v>
          </cell>
          <cell r="S685">
            <v>529.254</v>
          </cell>
        </row>
        <row r="686">
          <cell r="D686">
            <v>33120300400</v>
          </cell>
          <cell r="E686" t="str">
            <v>精索静脉瘤切除术</v>
          </cell>
          <cell r="F686">
            <v>812</v>
          </cell>
        </row>
        <row r="686">
          <cell r="H686">
            <v>1097</v>
          </cell>
          <cell r="I686">
            <v>998</v>
          </cell>
          <cell r="J686">
            <v>898</v>
          </cell>
          <cell r="K686">
            <v>540</v>
          </cell>
          <cell r="L686">
            <v>812</v>
          </cell>
          <cell r="M686">
            <v>730.8</v>
          </cell>
          <cell r="N686">
            <v>657.72</v>
          </cell>
          <cell r="O686">
            <v>591.948</v>
          </cell>
          <cell r="P686">
            <v>812</v>
          </cell>
          <cell r="Q686">
            <v>730.8</v>
          </cell>
          <cell r="R686">
            <v>657.72</v>
          </cell>
          <cell r="S686">
            <v>591.948</v>
          </cell>
        </row>
        <row r="687">
          <cell r="D687">
            <v>31140002000</v>
          </cell>
          <cell r="E687" t="str">
            <v>丘疹挤粟治疗</v>
          </cell>
          <cell r="F687">
            <v>2.5</v>
          </cell>
        </row>
        <row r="687">
          <cell r="H687">
            <v>2.6</v>
          </cell>
          <cell r="I687">
            <v>2.6</v>
          </cell>
          <cell r="J687">
            <v>2.6</v>
          </cell>
          <cell r="K687">
            <v>1.5</v>
          </cell>
          <cell r="L687">
            <v>2.5</v>
          </cell>
          <cell r="M687">
            <v>2.5</v>
          </cell>
          <cell r="N687">
            <v>2.5</v>
          </cell>
          <cell r="O687">
            <v>2.25</v>
          </cell>
          <cell r="P687">
            <v>2.5</v>
          </cell>
          <cell r="Q687">
            <v>2.5</v>
          </cell>
          <cell r="R687">
            <v>2.5</v>
          </cell>
          <cell r="S687">
            <v>2.25</v>
          </cell>
        </row>
        <row r="688">
          <cell r="D688">
            <v>33030000803</v>
          </cell>
          <cell r="E688" t="str">
            <v>甲状腺瘤及囊肿切除术（双侧）</v>
          </cell>
          <cell r="F688">
            <v>1937</v>
          </cell>
        </row>
        <row r="688">
          <cell r="H688">
            <v>2720</v>
          </cell>
          <cell r="I688">
            <v>2461</v>
          </cell>
          <cell r="J688">
            <v>2228</v>
          </cell>
          <cell r="K688">
            <v>1290</v>
          </cell>
          <cell r="L688">
            <v>1937</v>
          </cell>
          <cell r="M688">
            <v>1743.3</v>
          </cell>
          <cell r="N688">
            <v>1568.97</v>
          </cell>
          <cell r="O688">
            <v>1412.073</v>
          </cell>
          <cell r="P688">
            <v>1937</v>
          </cell>
          <cell r="Q688">
            <v>1743.3</v>
          </cell>
          <cell r="R688">
            <v>1568.97</v>
          </cell>
          <cell r="S688">
            <v>1412.073</v>
          </cell>
        </row>
        <row r="689">
          <cell r="D689">
            <v>33100801100</v>
          </cell>
          <cell r="E689" t="str">
            <v>腹腔窦道扩创术</v>
          </cell>
          <cell r="F689">
            <v>1430</v>
          </cell>
        </row>
        <row r="689">
          <cell r="H689">
            <v>2161</v>
          </cell>
          <cell r="I689">
            <v>1962</v>
          </cell>
          <cell r="J689">
            <v>1762</v>
          </cell>
          <cell r="K689">
            <v>1060</v>
          </cell>
          <cell r="L689">
            <v>1430</v>
          </cell>
          <cell r="M689">
            <v>1287</v>
          </cell>
          <cell r="N689">
            <v>1158.3</v>
          </cell>
          <cell r="O689">
            <v>1042.47</v>
          </cell>
          <cell r="P689">
            <v>1430</v>
          </cell>
          <cell r="Q689">
            <v>1287</v>
          </cell>
          <cell r="R689">
            <v>1158.3</v>
          </cell>
          <cell r="S689">
            <v>1042.47</v>
          </cell>
        </row>
        <row r="690">
          <cell r="D690">
            <v>32030000200</v>
          </cell>
          <cell r="E690" t="str">
            <v>肝动脉插管灌注术</v>
          </cell>
          <cell r="F690">
            <v>1650</v>
          </cell>
        </row>
        <row r="690">
          <cell r="H690">
            <v>1710</v>
          </cell>
          <cell r="I690">
            <v>1560</v>
          </cell>
          <cell r="J690">
            <v>1400</v>
          </cell>
          <cell r="K690">
            <v>1080</v>
          </cell>
          <cell r="L690">
            <v>1650</v>
          </cell>
          <cell r="M690">
            <v>1485</v>
          </cell>
          <cell r="N690">
            <v>1336.5</v>
          </cell>
          <cell r="O690">
            <v>1202.85</v>
          </cell>
          <cell r="P690">
            <v>1650</v>
          </cell>
          <cell r="Q690">
            <v>1485</v>
          </cell>
          <cell r="R690">
            <v>1336.5</v>
          </cell>
          <cell r="S690">
            <v>1202.85</v>
          </cell>
        </row>
        <row r="691">
          <cell r="D691">
            <v>33151901600</v>
          </cell>
          <cell r="E691" t="str">
            <v>手部关节松解术</v>
          </cell>
          <cell r="F691">
            <v>1082</v>
          </cell>
        </row>
        <row r="691">
          <cell r="H691">
            <v>1463</v>
          </cell>
          <cell r="I691">
            <v>1330</v>
          </cell>
          <cell r="J691">
            <v>1197</v>
          </cell>
          <cell r="K691">
            <v>720</v>
          </cell>
          <cell r="L691">
            <v>1082</v>
          </cell>
          <cell r="M691">
            <v>973.8</v>
          </cell>
          <cell r="N691">
            <v>876.42</v>
          </cell>
          <cell r="O691">
            <v>788.778</v>
          </cell>
          <cell r="P691">
            <v>1082</v>
          </cell>
          <cell r="Q691">
            <v>973.8</v>
          </cell>
          <cell r="R691">
            <v>876.42</v>
          </cell>
          <cell r="S691">
            <v>788.778</v>
          </cell>
        </row>
        <row r="692">
          <cell r="D692">
            <v>33060402100</v>
          </cell>
          <cell r="E692" t="str">
            <v>皮肤瘘管切除术</v>
          </cell>
          <cell r="F692">
            <v>380</v>
          </cell>
        </row>
        <row r="692">
          <cell r="H692">
            <v>505</v>
          </cell>
          <cell r="I692">
            <v>459</v>
          </cell>
          <cell r="J692">
            <v>412</v>
          </cell>
          <cell r="K692">
            <v>270</v>
          </cell>
          <cell r="L692">
            <v>380</v>
          </cell>
          <cell r="M692">
            <v>342</v>
          </cell>
          <cell r="N692">
            <v>307.8</v>
          </cell>
          <cell r="O692">
            <v>277.02</v>
          </cell>
          <cell r="P692">
            <v>380</v>
          </cell>
          <cell r="Q692">
            <v>342</v>
          </cell>
          <cell r="R692">
            <v>307.8</v>
          </cell>
          <cell r="S692">
            <v>277.02</v>
          </cell>
        </row>
        <row r="693">
          <cell r="D693">
            <v>33100700400</v>
          </cell>
          <cell r="E693" t="str">
            <v>胰腺囊肿外引流术</v>
          </cell>
          <cell r="F693">
            <v>1624</v>
          </cell>
        </row>
        <row r="693">
          <cell r="H693">
            <v>2281</v>
          </cell>
          <cell r="I693">
            <v>2075</v>
          </cell>
          <cell r="J693">
            <v>1869</v>
          </cell>
          <cell r="K693">
            <v>1080</v>
          </cell>
          <cell r="L693">
            <v>1624</v>
          </cell>
          <cell r="M693">
            <v>1461.6</v>
          </cell>
          <cell r="N693">
            <v>1315.44</v>
          </cell>
          <cell r="O693">
            <v>1183.896</v>
          </cell>
          <cell r="P693">
            <v>1624</v>
          </cell>
          <cell r="Q693">
            <v>1461.6</v>
          </cell>
          <cell r="R693">
            <v>1315.44</v>
          </cell>
          <cell r="S693">
            <v>1183.896</v>
          </cell>
        </row>
        <row r="694">
          <cell r="D694">
            <v>33060100500</v>
          </cell>
          <cell r="E694" t="str">
            <v>前鼻孔成形术</v>
          </cell>
          <cell r="F694">
            <v>677</v>
          </cell>
        </row>
        <row r="694">
          <cell r="H694">
            <v>911</v>
          </cell>
          <cell r="I694">
            <v>831</v>
          </cell>
          <cell r="J694">
            <v>745</v>
          </cell>
          <cell r="K694">
            <v>450</v>
          </cell>
          <cell r="L694">
            <v>677</v>
          </cell>
          <cell r="M694">
            <v>609.3</v>
          </cell>
          <cell r="N694">
            <v>548.37</v>
          </cell>
          <cell r="O694">
            <v>493.533</v>
          </cell>
          <cell r="P694">
            <v>677</v>
          </cell>
          <cell r="Q694">
            <v>609.3</v>
          </cell>
          <cell r="R694">
            <v>548.37</v>
          </cell>
          <cell r="S694">
            <v>493.533</v>
          </cell>
        </row>
        <row r="695">
          <cell r="D695">
            <v>33100400100</v>
          </cell>
          <cell r="E695" t="str">
            <v>直肠出血缝扎术</v>
          </cell>
          <cell r="F695">
            <v>420</v>
          </cell>
        </row>
        <row r="695">
          <cell r="H695">
            <v>698</v>
          </cell>
          <cell r="I695">
            <v>632</v>
          </cell>
          <cell r="J695">
            <v>565</v>
          </cell>
          <cell r="K695">
            <v>340</v>
          </cell>
          <cell r="L695">
            <v>420</v>
          </cell>
          <cell r="M695">
            <v>378</v>
          </cell>
          <cell r="N695">
            <v>340.2</v>
          </cell>
          <cell r="O695">
            <v>306.18</v>
          </cell>
          <cell r="P695">
            <v>420</v>
          </cell>
          <cell r="Q695">
            <v>378</v>
          </cell>
          <cell r="R695">
            <v>340.2</v>
          </cell>
          <cell r="S695">
            <v>306.18</v>
          </cell>
        </row>
        <row r="696">
          <cell r="D696">
            <v>33150600101</v>
          </cell>
          <cell r="E696" t="str">
            <v>肩锁关节成形术</v>
          </cell>
          <cell r="F696">
            <v>1188</v>
          </cell>
        </row>
        <row r="696">
          <cell r="H696">
            <v>1405</v>
          </cell>
          <cell r="I696">
            <v>1275</v>
          </cell>
          <cell r="J696">
            <v>1145</v>
          </cell>
          <cell r="K696">
            <v>880</v>
          </cell>
          <cell r="L696">
            <v>1188</v>
          </cell>
          <cell r="M696">
            <v>1069.2</v>
          </cell>
          <cell r="N696">
            <v>962.28</v>
          </cell>
          <cell r="O696">
            <v>866.052</v>
          </cell>
          <cell r="P696">
            <v>1188</v>
          </cell>
          <cell r="Q696">
            <v>1069.2</v>
          </cell>
          <cell r="R696">
            <v>962.28</v>
          </cell>
          <cell r="S696">
            <v>866.052</v>
          </cell>
        </row>
        <row r="697">
          <cell r="D697">
            <v>33020105300</v>
          </cell>
          <cell r="E697" t="str">
            <v>环枕畸形减压术</v>
          </cell>
          <cell r="F697">
            <v>3990</v>
          </cell>
        </row>
        <row r="697">
          <cell r="H697">
            <v>4948</v>
          </cell>
          <cell r="I697">
            <v>4509</v>
          </cell>
          <cell r="J697">
            <v>4057</v>
          </cell>
          <cell r="K697">
            <v>2180</v>
          </cell>
          <cell r="L697">
            <v>3990</v>
          </cell>
          <cell r="M697">
            <v>3591</v>
          </cell>
          <cell r="N697">
            <v>3231.9</v>
          </cell>
          <cell r="O697">
            <v>2908.71</v>
          </cell>
          <cell r="P697">
            <v>3990</v>
          </cell>
          <cell r="Q697">
            <v>3591</v>
          </cell>
          <cell r="R697">
            <v>3231.9</v>
          </cell>
          <cell r="S697">
            <v>2908.71</v>
          </cell>
        </row>
        <row r="698">
          <cell r="D698">
            <v>33040601200</v>
          </cell>
          <cell r="E698" t="str">
            <v>人工晶体取出术</v>
          </cell>
          <cell r="F698">
            <v>1269</v>
          </cell>
        </row>
        <row r="698">
          <cell r="H698">
            <v>1623</v>
          </cell>
          <cell r="I698">
            <v>1470</v>
          </cell>
          <cell r="J698">
            <v>1330</v>
          </cell>
          <cell r="K698">
            <v>770</v>
          </cell>
          <cell r="L698">
            <v>1269</v>
          </cell>
          <cell r="M698">
            <v>1142.1</v>
          </cell>
          <cell r="N698">
            <v>1027.89</v>
          </cell>
          <cell r="O698">
            <v>925.101</v>
          </cell>
          <cell r="P698">
            <v>1269</v>
          </cell>
          <cell r="Q698">
            <v>1142.1</v>
          </cell>
          <cell r="R698">
            <v>1027.89</v>
          </cell>
          <cell r="S698">
            <v>925.101</v>
          </cell>
        </row>
        <row r="699">
          <cell r="D699">
            <v>33150101700</v>
          </cell>
          <cell r="E699" t="str">
            <v>髂窝脓肿切开引流术</v>
          </cell>
          <cell r="F699">
            <v>1408</v>
          </cell>
        </row>
        <row r="699">
          <cell r="H699">
            <v>2128</v>
          </cell>
          <cell r="I699">
            <v>1929</v>
          </cell>
          <cell r="J699">
            <v>1729</v>
          </cell>
          <cell r="K699">
            <v>1040</v>
          </cell>
          <cell r="L699">
            <v>1408</v>
          </cell>
          <cell r="M699">
            <v>1267.2</v>
          </cell>
          <cell r="N699">
            <v>1140.48</v>
          </cell>
          <cell r="O699">
            <v>1026.432</v>
          </cell>
          <cell r="P699">
            <v>1408</v>
          </cell>
          <cell r="Q699">
            <v>1267.2</v>
          </cell>
          <cell r="R699">
            <v>1140.48</v>
          </cell>
          <cell r="S699">
            <v>1026.432</v>
          </cell>
        </row>
        <row r="700">
          <cell r="D700">
            <v>33020200300</v>
          </cell>
          <cell r="E700" t="str">
            <v>三叉神经撕脱术</v>
          </cell>
          <cell r="F700">
            <v>1683</v>
          </cell>
        </row>
        <row r="700">
          <cell r="H700">
            <v>2140</v>
          </cell>
          <cell r="I700">
            <v>1940</v>
          </cell>
          <cell r="J700">
            <v>1750</v>
          </cell>
          <cell r="K700">
            <v>1250</v>
          </cell>
          <cell r="L700">
            <v>1683</v>
          </cell>
          <cell r="M700">
            <v>1514.7</v>
          </cell>
          <cell r="N700">
            <v>1363.23</v>
          </cell>
          <cell r="O700">
            <v>1226.907</v>
          </cell>
          <cell r="P700">
            <v>1683</v>
          </cell>
          <cell r="Q700">
            <v>1514.7</v>
          </cell>
          <cell r="R700">
            <v>1363.23</v>
          </cell>
          <cell r="S700">
            <v>1226.907</v>
          </cell>
        </row>
        <row r="701">
          <cell r="D701">
            <v>33151900100</v>
          </cell>
          <cell r="E701" t="str">
            <v>并指分离术</v>
          </cell>
          <cell r="F701">
            <v>1169</v>
          </cell>
        </row>
        <row r="701">
          <cell r="H701">
            <v>1576</v>
          </cell>
          <cell r="I701">
            <v>1430</v>
          </cell>
          <cell r="J701">
            <v>1277</v>
          </cell>
          <cell r="K701">
            <v>770</v>
          </cell>
          <cell r="L701">
            <v>1169</v>
          </cell>
          <cell r="M701">
            <v>1052.1</v>
          </cell>
          <cell r="N701">
            <v>946.89</v>
          </cell>
          <cell r="O701">
            <v>852.201</v>
          </cell>
          <cell r="P701">
            <v>1169</v>
          </cell>
          <cell r="Q701">
            <v>1052.1</v>
          </cell>
          <cell r="R701">
            <v>946.89</v>
          </cell>
          <cell r="S701">
            <v>852.201</v>
          </cell>
        </row>
        <row r="702">
          <cell r="D702">
            <v>33060101201</v>
          </cell>
          <cell r="E702" t="str">
            <v>鼻息肉摘除术（双侧）</v>
          </cell>
          <cell r="F702">
            <v>484</v>
          </cell>
        </row>
        <row r="702">
          <cell r="H702">
            <v>732</v>
          </cell>
          <cell r="I702">
            <v>665</v>
          </cell>
          <cell r="J702">
            <v>599</v>
          </cell>
          <cell r="K702">
            <v>360</v>
          </cell>
          <cell r="L702">
            <v>484</v>
          </cell>
          <cell r="M702">
            <v>435.6</v>
          </cell>
          <cell r="N702">
            <v>392.04</v>
          </cell>
          <cell r="O702">
            <v>352.836</v>
          </cell>
          <cell r="P702">
            <v>484</v>
          </cell>
          <cell r="Q702">
            <v>435.6</v>
          </cell>
          <cell r="R702">
            <v>392.04</v>
          </cell>
          <cell r="S702">
            <v>352.836</v>
          </cell>
        </row>
        <row r="703">
          <cell r="D703">
            <v>33061100100</v>
          </cell>
          <cell r="E703" t="str">
            <v>咽部脓肿切开引流术</v>
          </cell>
          <cell r="F703">
            <v>341</v>
          </cell>
        </row>
        <row r="703">
          <cell r="H703">
            <v>532</v>
          </cell>
          <cell r="I703">
            <v>479</v>
          </cell>
          <cell r="J703">
            <v>432</v>
          </cell>
          <cell r="K703">
            <v>388.8</v>
          </cell>
          <cell r="L703">
            <v>341</v>
          </cell>
          <cell r="M703">
            <v>306.9</v>
          </cell>
          <cell r="N703">
            <v>276.21</v>
          </cell>
          <cell r="O703">
            <v>248.589</v>
          </cell>
          <cell r="P703">
            <v>341</v>
          </cell>
          <cell r="Q703">
            <v>306.9</v>
          </cell>
          <cell r="R703">
            <v>276.21</v>
          </cell>
          <cell r="S703">
            <v>248.589</v>
          </cell>
        </row>
        <row r="704">
          <cell r="D704">
            <v>33160300100</v>
          </cell>
          <cell r="E704" t="str">
            <v>烧伤焦痂切开减张术</v>
          </cell>
          <cell r="F704">
            <v>484</v>
          </cell>
        </row>
        <row r="704">
          <cell r="H704">
            <v>732</v>
          </cell>
          <cell r="I704">
            <v>665</v>
          </cell>
          <cell r="J704">
            <v>599</v>
          </cell>
          <cell r="K704">
            <v>360</v>
          </cell>
          <cell r="L704">
            <v>484</v>
          </cell>
          <cell r="M704">
            <v>435.6</v>
          </cell>
          <cell r="N704">
            <v>392.04</v>
          </cell>
          <cell r="O704">
            <v>352.836</v>
          </cell>
          <cell r="P704">
            <v>484</v>
          </cell>
          <cell r="Q704">
            <v>435.6</v>
          </cell>
          <cell r="R704">
            <v>392.04</v>
          </cell>
          <cell r="S704">
            <v>352.836</v>
          </cell>
        </row>
        <row r="705">
          <cell r="D705">
            <v>33100800503</v>
          </cell>
          <cell r="E705" t="str">
            <v>腹壁疝疝囊高位结扎加修补术</v>
          </cell>
          <cell r="F705">
            <v>1140</v>
          </cell>
        </row>
        <row r="705">
          <cell r="H705">
            <v>1425</v>
          </cell>
          <cell r="I705">
            <v>1300</v>
          </cell>
          <cell r="J705">
            <v>1175</v>
          </cell>
          <cell r="K705">
            <v>940</v>
          </cell>
          <cell r="L705">
            <v>1140</v>
          </cell>
          <cell r="M705">
            <v>1026</v>
          </cell>
          <cell r="N705">
            <v>923.4</v>
          </cell>
          <cell r="O705">
            <v>831.06</v>
          </cell>
          <cell r="P705">
            <v>1140</v>
          </cell>
          <cell r="Q705">
            <v>1026</v>
          </cell>
          <cell r="R705">
            <v>923.4</v>
          </cell>
          <cell r="S705">
            <v>831.06</v>
          </cell>
        </row>
        <row r="706">
          <cell r="D706">
            <v>33060402600</v>
          </cell>
          <cell r="E706" t="str">
            <v>根尖切除术</v>
          </cell>
          <cell r="F706">
            <v>127</v>
          </cell>
        </row>
        <row r="706">
          <cell r="H706">
            <v>166</v>
          </cell>
          <cell r="I706">
            <v>153</v>
          </cell>
          <cell r="J706">
            <v>140</v>
          </cell>
          <cell r="K706">
            <v>90</v>
          </cell>
          <cell r="L706">
            <v>127</v>
          </cell>
          <cell r="M706">
            <v>114.3</v>
          </cell>
          <cell r="N706">
            <v>102.87</v>
          </cell>
          <cell r="O706">
            <v>92.583</v>
          </cell>
          <cell r="P706">
            <v>127</v>
          </cell>
          <cell r="Q706">
            <v>114.3</v>
          </cell>
          <cell r="R706">
            <v>102.87</v>
          </cell>
          <cell r="S706">
            <v>92.583</v>
          </cell>
        </row>
        <row r="707">
          <cell r="D707">
            <v>33151100301</v>
          </cell>
          <cell r="E707" t="str">
            <v>三关节融合术</v>
          </cell>
          <cell r="F707">
            <v>1716</v>
          </cell>
        </row>
        <row r="707">
          <cell r="H707">
            <v>2030</v>
          </cell>
          <cell r="I707">
            <v>1845</v>
          </cell>
          <cell r="J707">
            <v>1665</v>
          </cell>
          <cell r="K707">
            <v>1280</v>
          </cell>
          <cell r="L707">
            <v>1716</v>
          </cell>
          <cell r="M707">
            <v>1544.4</v>
          </cell>
          <cell r="N707">
            <v>1389.96</v>
          </cell>
          <cell r="O707">
            <v>1250.964</v>
          </cell>
          <cell r="P707">
            <v>1716</v>
          </cell>
          <cell r="Q707">
            <v>1544.4</v>
          </cell>
          <cell r="R707">
            <v>1389.96</v>
          </cell>
          <cell r="S707">
            <v>1250.964</v>
          </cell>
        </row>
        <row r="708">
          <cell r="D708">
            <v>33100102100</v>
          </cell>
          <cell r="E708" t="str">
            <v>贲门痉挛(失弛缓症)肌层切开术</v>
          </cell>
          <cell r="F708">
            <v>2849</v>
          </cell>
        </row>
        <row r="708">
          <cell r="H708">
            <v>3644</v>
          </cell>
          <cell r="I708">
            <v>3325</v>
          </cell>
          <cell r="J708">
            <v>2993</v>
          </cell>
          <cell r="K708">
            <v>1730</v>
          </cell>
          <cell r="L708">
            <v>2849</v>
          </cell>
          <cell r="M708">
            <v>2564.1</v>
          </cell>
          <cell r="N708">
            <v>2307.69</v>
          </cell>
          <cell r="O708">
            <v>2076.921</v>
          </cell>
          <cell r="P708">
            <v>2849</v>
          </cell>
          <cell r="Q708">
            <v>2564.1</v>
          </cell>
          <cell r="R708">
            <v>2307.69</v>
          </cell>
          <cell r="S708">
            <v>2076.921</v>
          </cell>
        </row>
        <row r="709">
          <cell r="D709">
            <v>33120200200</v>
          </cell>
          <cell r="E709" t="str">
            <v>阴囊脓肿引流术</v>
          </cell>
          <cell r="F709">
            <v>330</v>
          </cell>
        </row>
        <row r="709">
          <cell r="H709">
            <v>545</v>
          </cell>
          <cell r="I709">
            <v>499</v>
          </cell>
          <cell r="J709">
            <v>446</v>
          </cell>
          <cell r="K709">
            <v>270</v>
          </cell>
          <cell r="L709">
            <v>330</v>
          </cell>
          <cell r="M709">
            <v>297</v>
          </cell>
          <cell r="N709">
            <v>267.3</v>
          </cell>
          <cell r="O709">
            <v>240.57</v>
          </cell>
          <cell r="P709">
            <v>330</v>
          </cell>
          <cell r="Q709">
            <v>297</v>
          </cell>
          <cell r="R709">
            <v>267.3</v>
          </cell>
          <cell r="S709">
            <v>240.57</v>
          </cell>
        </row>
        <row r="710">
          <cell r="D710">
            <v>33060503401</v>
          </cell>
          <cell r="E710" t="str">
            <v>舌下腺囊肿摘除术</v>
          </cell>
          <cell r="F710">
            <v>759</v>
          </cell>
        </row>
        <row r="710">
          <cell r="H710">
            <v>1011</v>
          </cell>
          <cell r="I710">
            <v>918</v>
          </cell>
          <cell r="J710">
            <v>826</v>
          </cell>
          <cell r="K710">
            <v>540</v>
          </cell>
          <cell r="L710">
            <v>759</v>
          </cell>
          <cell r="M710">
            <v>683.1</v>
          </cell>
          <cell r="N710">
            <v>614.79</v>
          </cell>
          <cell r="O710">
            <v>553.311</v>
          </cell>
          <cell r="P710">
            <v>759</v>
          </cell>
          <cell r="Q710">
            <v>683.1</v>
          </cell>
          <cell r="R710">
            <v>614.79</v>
          </cell>
          <cell r="S710">
            <v>553.311</v>
          </cell>
        </row>
        <row r="711">
          <cell r="D711">
            <v>33080300500</v>
          </cell>
          <cell r="E711" t="str">
            <v>心包开窗引流术</v>
          </cell>
          <cell r="F711">
            <v>1815</v>
          </cell>
        </row>
        <row r="711">
          <cell r="H711">
            <v>2853</v>
          </cell>
          <cell r="I711">
            <v>2594</v>
          </cell>
          <cell r="J711">
            <v>2334</v>
          </cell>
          <cell r="K711">
            <v>1350</v>
          </cell>
          <cell r="L711">
            <v>1815</v>
          </cell>
          <cell r="M711">
            <v>1633.5</v>
          </cell>
          <cell r="N711">
            <v>1470.15</v>
          </cell>
          <cell r="O711">
            <v>1323.135</v>
          </cell>
          <cell r="P711">
            <v>1815</v>
          </cell>
          <cell r="Q711">
            <v>1633.5</v>
          </cell>
          <cell r="R711">
            <v>1470.15</v>
          </cell>
          <cell r="S711">
            <v>1323.135</v>
          </cell>
        </row>
        <row r="712">
          <cell r="D712">
            <v>33020105901</v>
          </cell>
          <cell r="E712" t="str">
            <v>立体定向颅内血肿清除术</v>
          </cell>
          <cell r="F712">
            <v>2957</v>
          </cell>
        </row>
        <row r="712">
          <cell r="H712">
            <v>3060</v>
          </cell>
          <cell r="I712">
            <v>2780</v>
          </cell>
          <cell r="J712">
            <v>2500</v>
          </cell>
          <cell r="K712">
            <v>1790</v>
          </cell>
          <cell r="L712">
            <v>2957</v>
          </cell>
          <cell r="M712">
            <v>2661.3</v>
          </cell>
          <cell r="N712">
            <v>2395.17</v>
          </cell>
          <cell r="O712">
            <v>2155.653</v>
          </cell>
          <cell r="P712">
            <v>2957</v>
          </cell>
          <cell r="Q712">
            <v>2661.3</v>
          </cell>
          <cell r="R712">
            <v>2395.17</v>
          </cell>
          <cell r="S712">
            <v>2155.653</v>
          </cell>
        </row>
        <row r="713">
          <cell r="D713">
            <v>33151800100</v>
          </cell>
          <cell r="E713" t="str">
            <v>软骨瘤刮除植骨术</v>
          </cell>
          <cell r="F713">
            <v>1045</v>
          </cell>
        </row>
        <row r="713">
          <cell r="H713">
            <v>1576</v>
          </cell>
          <cell r="I713">
            <v>1430</v>
          </cell>
          <cell r="J713">
            <v>1277</v>
          </cell>
          <cell r="K713">
            <v>770</v>
          </cell>
          <cell r="L713">
            <v>1045</v>
          </cell>
          <cell r="M713">
            <v>940.5</v>
          </cell>
          <cell r="N713">
            <v>846.45</v>
          </cell>
          <cell r="O713">
            <v>761.805</v>
          </cell>
          <cell r="P713">
            <v>1045</v>
          </cell>
          <cell r="Q713">
            <v>940.5</v>
          </cell>
          <cell r="R713">
            <v>846.45</v>
          </cell>
          <cell r="S713">
            <v>761.805</v>
          </cell>
        </row>
        <row r="714">
          <cell r="D714">
            <v>33110300100</v>
          </cell>
          <cell r="E714" t="str">
            <v>膀胱切开取石术</v>
          </cell>
          <cell r="F714">
            <v>726</v>
          </cell>
        </row>
        <row r="714">
          <cell r="H714">
            <v>1097</v>
          </cell>
          <cell r="I714">
            <v>998</v>
          </cell>
          <cell r="J714">
            <v>898</v>
          </cell>
          <cell r="K714">
            <v>540</v>
          </cell>
          <cell r="L714">
            <v>726</v>
          </cell>
          <cell r="M714">
            <v>653.4</v>
          </cell>
          <cell r="N714">
            <v>588.06</v>
          </cell>
          <cell r="O714">
            <v>529.254</v>
          </cell>
          <cell r="P714">
            <v>726</v>
          </cell>
          <cell r="Q714">
            <v>653.4</v>
          </cell>
          <cell r="R714">
            <v>588.06</v>
          </cell>
          <cell r="S714">
            <v>529.254</v>
          </cell>
        </row>
        <row r="715">
          <cell r="D715">
            <v>33130200700</v>
          </cell>
          <cell r="E715" t="str">
            <v>输卵管选择性插管术</v>
          </cell>
          <cell r="F715">
            <v>1082</v>
          </cell>
        </row>
        <row r="715">
          <cell r="H715">
            <v>1463</v>
          </cell>
          <cell r="I715">
            <v>1330</v>
          </cell>
          <cell r="J715">
            <v>1197</v>
          </cell>
          <cell r="K715">
            <v>720</v>
          </cell>
          <cell r="L715">
            <v>1082</v>
          </cell>
          <cell r="M715">
            <v>973.8</v>
          </cell>
          <cell r="N715">
            <v>876.42</v>
          </cell>
          <cell r="O715">
            <v>788.778</v>
          </cell>
          <cell r="P715">
            <v>1082</v>
          </cell>
          <cell r="Q715">
            <v>973.8</v>
          </cell>
          <cell r="R715">
            <v>876.42</v>
          </cell>
          <cell r="S715">
            <v>788.778</v>
          </cell>
        </row>
        <row r="716">
          <cell r="D716">
            <v>33140000600</v>
          </cell>
          <cell r="E716" t="str">
            <v>各种死胎分解术</v>
          </cell>
          <cell r="F716">
            <v>677</v>
          </cell>
        </row>
        <row r="716">
          <cell r="H716">
            <v>911</v>
          </cell>
          <cell r="I716">
            <v>831</v>
          </cell>
          <cell r="J716">
            <v>745</v>
          </cell>
          <cell r="K716">
            <v>450</v>
          </cell>
          <cell r="L716">
            <v>677</v>
          </cell>
          <cell r="M716">
            <v>609.3</v>
          </cell>
          <cell r="N716">
            <v>548.37</v>
          </cell>
          <cell r="O716">
            <v>493.533</v>
          </cell>
          <cell r="P716">
            <v>677</v>
          </cell>
          <cell r="Q716">
            <v>609.3</v>
          </cell>
          <cell r="R716">
            <v>548.37</v>
          </cell>
          <cell r="S716">
            <v>493.533</v>
          </cell>
        </row>
        <row r="717">
          <cell r="D717">
            <v>33110301700</v>
          </cell>
          <cell r="E717" t="str">
            <v>膀胱膨出修补术</v>
          </cell>
          <cell r="F717">
            <v>1082</v>
          </cell>
        </row>
        <row r="717">
          <cell r="H717">
            <v>1140</v>
          </cell>
          <cell r="I717">
            <v>1040</v>
          </cell>
          <cell r="J717">
            <v>940</v>
          </cell>
          <cell r="K717">
            <v>720</v>
          </cell>
          <cell r="L717">
            <v>1082</v>
          </cell>
          <cell r="M717">
            <v>973.8</v>
          </cell>
          <cell r="N717">
            <v>876.42</v>
          </cell>
          <cell r="O717">
            <v>788.778</v>
          </cell>
          <cell r="P717">
            <v>1082</v>
          </cell>
          <cell r="Q717">
            <v>973.8</v>
          </cell>
          <cell r="R717">
            <v>876.42</v>
          </cell>
          <cell r="S717">
            <v>788.778</v>
          </cell>
        </row>
        <row r="718">
          <cell r="D718">
            <v>33130302700</v>
          </cell>
          <cell r="E718" t="str">
            <v>子宫内膜去除术</v>
          </cell>
          <cell r="F718">
            <v>2374</v>
          </cell>
        </row>
        <row r="718">
          <cell r="H718">
            <v>3205</v>
          </cell>
          <cell r="I718">
            <v>2906</v>
          </cell>
          <cell r="J718">
            <v>2627</v>
          </cell>
          <cell r="K718">
            <v>1580</v>
          </cell>
          <cell r="L718">
            <v>2374</v>
          </cell>
          <cell r="M718">
            <v>2136.6</v>
          </cell>
          <cell r="N718">
            <v>1922.94</v>
          </cell>
          <cell r="O718">
            <v>1730.646</v>
          </cell>
          <cell r="P718">
            <v>2374</v>
          </cell>
          <cell r="Q718">
            <v>2136.6</v>
          </cell>
          <cell r="R718">
            <v>1922.94</v>
          </cell>
          <cell r="S718">
            <v>1730.646</v>
          </cell>
        </row>
        <row r="719">
          <cell r="D719">
            <v>33110300500</v>
          </cell>
          <cell r="E719" t="str">
            <v>膀胱切开造瘘术</v>
          </cell>
          <cell r="F719">
            <v>671</v>
          </cell>
        </row>
        <row r="719">
          <cell r="H719">
            <v>1011</v>
          </cell>
          <cell r="I719">
            <v>911</v>
          </cell>
          <cell r="J719">
            <v>831</v>
          </cell>
          <cell r="K719">
            <v>500</v>
          </cell>
          <cell r="L719">
            <v>671</v>
          </cell>
          <cell r="M719">
            <v>603.9</v>
          </cell>
          <cell r="N719">
            <v>543.51</v>
          </cell>
          <cell r="O719">
            <v>489.159</v>
          </cell>
          <cell r="P719">
            <v>671</v>
          </cell>
          <cell r="Q719">
            <v>603.9</v>
          </cell>
          <cell r="R719">
            <v>543.51</v>
          </cell>
          <cell r="S719">
            <v>489.159</v>
          </cell>
        </row>
        <row r="720">
          <cell r="D720">
            <v>33150502700</v>
          </cell>
          <cell r="E720" t="str">
            <v>胫、腓骨骨折不愈合切开植骨内固定术</v>
          </cell>
          <cell r="F720">
            <v>1624</v>
          </cell>
        </row>
        <row r="720">
          <cell r="H720">
            <v>2195</v>
          </cell>
          <cell r="I720">
            <v>1995</v>
          </cell>
          <cell r="J720">
            <v>1796</v>
          </cell>
          <cell r="K720">
            <v>1080</v>
          </cell>
          <cell r="L720">
            <v>1624</v>
          </cell>
          <cell r="M720">
            <v>1461.6</v>
          </cell>
          <cell r="N720">
            <v>1315.44</v>
          </cell>
          <cell r="O720">
            <v>1183.896</v>
          </cell>
          <cell r="P720">
            <v>1624</v>
          </cell>
          <cell r="Q720">
            <v>1461.6</v>
          </cell>
          <cell r="R720">
            <v>1315.44</v>
          </cell>
          <cell r="S720">
            <v>1183.896</v>
          </cell>
        </row>
        <row r="721">
          <cell r="D721">
            <v>33030002200</v>
          </cell>
          <cell r="E721" t="str">
            <v>肾上腺嗜铬细胞瘤切除术(单侧)</v>
          </cell>
          <cell r="F721">
            <v>2430</v>
          </cell>
        </row>
        <row r="721">
          <cell r="H721">
            <v>3112</v>
          </cell>
          <cell r="I721">
            <v>2833</v>
          </cell>
          <cell r="J721">
            <v>2554</v>
          </cell>
          <cell r="K721">
            <v>1480</v>
          </cell>
          <cell r="L721">
            <v>2430</v>
          </cell>
          <cell r="M721">
            <v>2187</v>
          </cell>
          <cell r="N721">
            <v>1968.3</v>
          </cell>
          <cell r="O721">
            <v>1771.47</v>
          </cell>
          <cell r="P721">
            <v>2430</v>
          </cell>
          <cell r="Q721">
            <v>2187</v>
          </cell>
          <cell r="R721">
            <v>1968.3</v>
          </cell>
          <cell r="S721">
            <v>1771.47</v>
          </cell>
        </row>
        <row r="722">
          <cell r="D722">
            <v>33090000900</v>
          </cell>
          <cell r="E722" t="str">
            <v>胸导管结扎术</v>
          </cell>
          <cell r="F722">
            <v>1738</v>
          </cell>
        </row>
        <row r="722">
          <cell r="H722">
            <v>2727</v>
          </cell>
          <cell r="I722">
            <v>2487</v>
          </cell>
          <cell r="J722">
            <v>2248</v>
          </cell>
          <cell r="K722">
            <v>1300</v>
          </cell>
          <cell r="L722">
            <v>1738</v>
          </cell>
          <cell r="M722">
            <v>1564.2</v>
          </cell>
          <cell r="N722">
            <v>1407.78</v>
          </cell>
          <cell r="O722">
            <v>1267.002</v>
          </cell>
          <cell r="P722">
            <v>1738</v>
          </cell>
          <cell r="Q722">
            <v>1564.2</v>
          </cell>
          <cell r="R722">
            <v>1407.78</v>
          </cell>
          <cell r="S722">
            <v>1267.002</v>
          </cell>
        </row>
        <row r="723">
          <cell r="D723">
            <v>33060503300</v>
          </cell>
          <cell r="E723" t="str">
            <v>颌面颈部深部肿物探查术</v>
          </cell>
          <cell r="F723">
            <v>633</v>
          </cell>
        </row>
        <row r="723">
          <cell r="H723">
            <v>838</v>
          </cell>
          <cell r="I723">
            <v>765</v>
          </cell>
          <cell r="J723">
            <v>692</v>
          </cell>
          <cell r="K723">
            <v>450</v>
          </cell>
          <cell r="L723">
            <v>633</v>
          </cell>
          <cell r="M723">
            <v>569.7</v>
          </cell>
          <cell r="N723">
            <v>512.73</v>
          </cell>
          <cell r="O723">
            <v>461.457</v>
          </cell>
          <cell r="P723">
            <v>633</v>
          </cell>
          <cell r="Q723">
            <v>569.7</v>
          </cell>
          <cell r="R723">
            <v>512.73</v>
          </cell>
          <cell r="S723">
            <v>461.457</v>
          </cell>
        </row>
        <row r="724">
          <cell r="D724">
            <v>33150600301</v>
          </cell>
          <cell r="E724" t="str">
            <v>陈旧性桡骨小头脱位切开复位术</v>
          </cell>
          <cell r="F724">
            <v>1419</v>
          </cell>
        </row>
        <row r="724">
          <cell r="H724">
            <v>2141</v>
          </cell>
          <cell r="I724">
            <v>1942</v>
          </cell>
          <cell r="J724">
            <v>1742</v>
          </cell>
          <cell r="K724">
            <v>1050</v>
          </cell>
          <cell r="L724">
            <v>1419</v>
          </cell>
          <cell r="M724">
            <v>1277.1</v>
          </cell>
          <cell r="N724">
            <v>1149.39</v>
          </cell>
          <cell r="O724">
            <v>1034.451</v>
          </cell>
          <cell r="P724">
            <v>1419</v>
          </cell>
          <cell r="Q724">
            <v>1277.1</v>
          </cell>
          <cell r="R724">
            <v>1149.39</v>
          </cell>
          <cell r="S724">
            <v>1034.451</v>
          </cell>
        </row>
        <row r="725">
          <cell r="D725">
            <v>33040401100</v>
          </cell>
          <cell r="E725" t="str">
            <v>羊膜移植术</v>
          </cell>
          <cell r="F725">
            <v>891</v>
          </cell>
        </row>
        <row r="725">
          <cell r="H725">
            <v>1224</v>
          </cell>
          <cell r="I725">
            <v>1117</v>
          </cell>
          <cell r="J725">
            <v>1004</v>
          </cell>
          <cell r="K725">
            <v>540</v>
          </cell>
          <cell r="L725">
            <v>891</v>
          </cell>
          <cell r="M725">
            <v>801.9</v>
          </cell>
          <cell r="N725">
            <v>721.71</v>
          </cell>
          <cell r="O725">
            <v>649.539</v>
          </cell>
          <cell r="P725">
            <v>891</v>
          </cell>
          <cell r="Q725">
            <v>801.9</v>
          </cell>
          <cell r="R725">
            <v>721.71</v>
          </cell>
          <cell r="S725">
            <v>649.539</v>
          </cell>
        </row>
        <row r="726">
          <cell r="D726">
            <v>33150502500</v>
          </cell>
          <cell r="E726" t="str">
            <v>尺、桡骨骨折不愈合切开植骨内固定术</v>
          </cell>
          <cell r="F726">
            <v>1624</v>
          </cell>
        </row>
        <row r="726">
          <cell r="H726">
            <v>2195</v>
          </cell>
          <cell r="I726">
            <v>1995</v>
          </cell>
          <cell r="J726">
            <v>1796</v>
          </cell>
          <cell r="K726">
            <v>1080</v>
          </cell>
          <cell r="L726">
            <v>1624</v>
          </cell>
          <cell r="M726">
            <v>1461.6</v>
          </cell>
          <cell r="N726">
            <v>1315.44</v>
          </cell>
          <cell r="O726">
            <v>1183.896</v>
          </cell>
          <cell r="P726">
            <v>1624</v>
          </cell>
          <cell r="Q726">
            <v>1461.6</v>
          </cell>
          <cell r="R726">
            <v>1315.44</v>
          </cell>
          <cell r="S726">
            <v>1183.896</v>
          </cell>
        </row>
        <row r="727">
          <cell r="D727">
            <v>33110302800</v>
          </cell>
          <cell r="E727" t="str">
            <v>脐尿管肿瘤切除术</v>
          </cell>
          <cell r="F727">
            <v>1353</v>
          </cell>
        </row>
        <row r="727">
          <cell r="H727">
            <v>1829</v>
          </cell>
          <cell r="I727">
            <v>1663</v>
          </cell>
          <cell r="J727">
            <v>1496</v>
          </cell>
          <cell r="K727">
            <v>900</v>
          </cell>
          <cell r="L727">
            <v>1353</v>
          </cell>
          <cell r="M727">
            <v>1217.7</v>
          </cell>
          <cell r="N727">
            <v>1095.93</v>
          </cell>
          <cell r="O727">
            <v>986.337</v>
          </cell>
          <cell r="P727">
            <v>1353</v>
          </cell>
          <cell r="Q727">
            <v>1217.7</v>
          </cell>
          <cell r="R727">
            <v>1095.93</v>
          </cell>
          <cell r="S727">
            <v>986.337</v>
          </cell>
        </row>
        <row r="728">
          <cell r="D728">
            <v>33020101600</v>
          </cell>
          <cell r="E728" t="str">
            <v>开颅颅内减压术</v>
          </cell>
          <cell r="F728">
            <v>2714</v>
          </cell>
        </row>
        <row r="728">
          <cell r="H728">
            <v>2810</v>
          </cell>
          <cell r="I728">
            <v>2560</v>
          </cell>
          <cell r="J728">
            <v>2310</v>
          </cell>
          <cell r="K728">
            <v>1650</v>
          </cell>
          <cell r="L728">
            <v>2714</v>
          </cell>
          <cell r="M728">
            <v>2442.6</v>
          </cell>
          <cell r="N728">
            <v>2198.34</v>
          </cell>
          <cell r="O728">
            <v>1978.506</v>
          </cell>
          <cell r="P728">
            <v>2714</v>
          </cell>
          <cell r="Q728">
            <v>2442.6</v>
          </cell>
          <cell r="R728">
            <v>2198.34</v>
          </cell>
          <cell r="S728">
            <v>1978.506</v>
          </cell>
        </row>
        <row r="729">
          <cell r="D729">
            <v>33152103200</v>
          </cell>
          <cell r="E729" t="str">
            <v>锤状指修复术</v>
          </cell>
          <cell r="F729">
            <v>715</v>
          </cell>
        </row>
        <row r="729">
          <cell r="H729">
            <v>1077</v>
          </cell>
          <cell r="I729">
            <v>978</v>
          </cell>
          <cell r="J729">
            <v>878</v>
          </cell>
          <cell r="K729">
            <v>530</v>
          </cell>
          <cell r="L729">
            <v>715</v>
          </cell>
          <cell r="M729">
            <v>643.5</v>
          </cell>
          <cell r="N729">
            <v>579.15</v>
          </cell>
          <cell r="O729">
            <v>521.235</v>
          </cell>
          <cell r="P729">
            <v>715</v>
          </cell>
          <cell r="Q729">
            <v>643.5</v>
          </cell>
          <cell r="R729">
            <v>579.15</v>
          </cell>
          <cell r="S729">
            <v>521.235</v>
          </cell>
        </row>
        <row r="730">
          <cell r="D730">
            <v>33151900801</v>
          </cell>
          <cell r="E730" t="str">
            <v>多趾切除术</v>
          </cell>
          <cell r="F730">
            <v>1133</v>
          </cell>
        </row>
        <row r="730">
          <cell r="H730">
            <v>1285</v>
          </cell>
          <cell r="I730">
            <v>1175</v>
          </cell>
          <cell r="J730">
            <v>1060</v>
          </cell>
          <cell r="K730">
            <v>850</v>
          </cell>
          <cell r="L730">
            <v>1133</v>
          </cell>
          <cell r="M730">
            <v>1019.7</v>
          </cell>
          <cell r="N730">
            <v>917.73</v>
          </cell>
          <cell r="O730">
            <v>825.957</v>
          </cell>
          <cell r="P730">
            <v>1133</v>
          </cell>
          <cell r="Q730">
            <v>1019.7</v>
          </cell>
          <cell r="R730">
            <v>917.73</v>
          </cell>
          <cell r="S730">
            <v>825.957</v>
          </cell>
        </row>
        <row r="731">
          <cell r="D731">
            <v>33070302100</v>
          </cell>
          <cell r="E731" t="str">
            <v>胸膜活检术</v>
          </cell>
          <cell r="F731">
            <v>209</v>
          </cell>
        </row>
        <row r="731">
          <cell r="H731">
            <v>279</v>
          </cell>
          <cell r="I731">
            <v>246</v>
          </cell>
          <cell r="J731">
            <v>233</v>
          </cell>
          <cell r="K731">
            <v>140</v>
          </cell>
          <cell r="L731">
            <v>209</v>
          </cell>
          <cell r="M731">
            <v>188.1</v>
          </cell>
          <cell r="N731">
            <v>169.29</v>
          </cell>
          <cell r="O731">
            <v>152.361</v>
          </cell>
          <cell r="P731">
            <v>209</v>
          </cell>
          <cell r="Q731">
            <v>188.1</v>
          </cell>
          <cell r="R731">
            <v>169.29</v>
          </cell>
          <cell r="S731">
            <v>152.361</v>
          </cell>
        </row>
        <row r="732">
          <cell r="D732">
            <v>33151300800</v>
          </cell>
          <cell r="E732" t="str">
            <v>足踝部截肢术</v>
          </cell>
          <cell r="F732">
            <v>1364</v>
          </cell>
        </row>
        <row r="732">
          <cell r="H732">
            <v>2062</v>
          </cell>
          <cell r="I732">
            <v>1875</v>
          </cell>
          <cell r="J732">
            <v>1696</v>
          </cell>
          <cell r="K732">
            <v>1020</v>
          </cell>
          <cell r="L732">
            <v>1364</v>
          </cell>
          <cell r="M732">
            <v>1227.6</v>
          </cell>
          <cell r="N732">
            <v>1104.84</v>
          </cell>
          <cell r="O732">
            <v>994.356</v>
          </cell>
          <cell r="P732">
            <v>1364</v>
          </cell>
          <cell r="Q732">
            <v>1227.6</v>
          </cell>
          <cell r="R732">
            <v>1104.84</v>
          </cell>
          <cell r="S732">
            <v>994.356</v>
          </cell>
        </row>
        <row r="733">
          <cell r="D733">
            <v>33050101002</v>
          </cell>
          <cell r="E733" t="str">
            <v>副耳切除术</v>
          </cell>
          <cell r="F733">
            <v>440</v>
          </cell>
        </row>
        <row r="733">
          <cell r="H733">
            <v>550</v>
          </cell>
          <cell r="I733">
            <v>500</v>
          </cell>
          <cell r="J733">
            <v>450</v>
          </cell>
          <cell r="K733">
            <v>360</v>
          </cell>
          <cell r="L733">
            <v>440</v>
          </cell>
          <cell r="M733">
            <v>396</v>
          </cell>
          <cell r="N733">
            <v>356.4</v>
          </cell>
          <cell r="O733">
            <v>320.76</v>
          </cell>
          <cell r="P733">
            <v>440</v>
          </cell>
          <cell r="Q733">
            <v>396</v>
          </cell>
          <cell r="R733">
            <v>356.4</v>
          </cell>
          <cell r="S733">
            <v>320.76</v>
          </cell>
        </row>
        <row r="734">
          <cell r="D734">
            <v>33152101000</v>
          </cell>
          <cell r="E734" t="str">
            <v>肩外展功能重建术</v>
          </cell>
          <cell r="F734">
            <v>2755</v>
          </cell>
        </row>
        <row r="734">
          <cell r="H734">
            <v>3870</v>
          </cell>
          <cell r="I734">
            <v>3525</v>
          </cell>
          <cell r="J734">
            <v>3179</v>
          </cell>
          <cell r="K734">
            <v>1840</v>
          </cell>
          <cell r="L734">
            <v>2755</v>
          </cell>
          <cell r="M734">
            <v>2479.5</v>
          </cell>
          <cell r="N734">
            <v>2231.55</v>
          </cell>
          <cell r="O734">
            <v>2008.395</v>
          </cell>
          <cell r="P734">
            <v>2755</v>
          </cell>
          <cell r="Q734">
            <v>2479.5</v>
          </cell>
          <cell r="R734">
            <v>2231.55</v>
          </cell>
          <cell r="S734">
            <v>2008.395</v>
          </cell>
        </row>
        <row r="735">
          <cell r="D735">
            <v>33110401000</v>
          </cell>
          <cell r="E735" t="str">
            <v>尿道旁腺囊肿摘除术</v>
          </cell>
          <cell r="F735">
            <v>610</v>
          </cell>
        </row>
        <row r="735">
          <cell r="H735">
            <v>1011</v>
          </cell>
          <cell r="I735">
            <v>911</v>
          </cell>
          <cell r="J735">
            <v>831</v>
          </cell>
          <cell r="K735">
            <v>500</v>
          </cell>
          <cell r="L735">
            <v>610</v>
          </cell>
          <cell r="M735">
            <v>549</v>
          </cell>
          <cell r="N735">
            <v>494.1</v>
          </cell>
          <cell r="O735">
            <v>444.69</v>
          </cell>
          <cell r="P735">
            <v>610</v>
          </cell>
          <cell r="Q735">
            <v>549</v>
          </cell>
          <cell r="R735">
            <v>494.1</v>
          </cell>
          <cell r="S735">
            <v>444.69</v>
          </cell>
        </row>
        <row r="736">
          <cell r="D736">
            <v>33151100300</v>
          </cell>
          <cell r="E736" t="str">
            <v>踝关节融合手术</v>
          </cell>
          <cell r="F736">
            <v>1919</v>
          </cell>
        </row>
        <row r="736">
          <cell r="H736">
            <v>2593.5</v>
          </cell>
          <cell r="I736">
            <v>2360.75</v>
          </cell>
          <cell r="J736">
            <v>2128</v>
          </cell>
          <cell r="K736">
            <v>1280</v>
          </cell>
          <cell r="L736">
            <v>1919</v>
          </cell>
          <cell r="M736">
            <v>1727.1</v>
          </cell>
          <cell r="N736">
            <v>1554.39</v>
          </cell>
          <cell r="O736">
            <v>1398.951</v>
          </cell>
          <cell r="P736">
            <v>1919</v>
          </cell>
          <cell r="Q736">
            <v>1727.1</v>
          </cell>
          <cell r="R736">
            <v>1554.39</v>
          </cell>
          <cell r="S736">
            <v>1398.951</v>
          </cell>
        </row>
        <row r="737">
          <cell r="D737">
            <v>33120400400</v>
          </cell>
          <cell r="E737" t="str">
            <v>阴茎外伤清创术</v>
          </cell>
          <cell r="F737">
            <v>290</v>
          </cell>
        </row>
        <row r="737">
          <cell r="H737">
            <v>479</v>
          </cell>
          <cell r="I737">
            <v>432</v>
          </cell>
          <cell r="J737">
            <v>379</v>
          </cell>
          <cell r="K737">
            <v>230</v>
          </cell>
          <cell r="L737">
            <v>290</v>
          </cell>
          <cell r="M737">
            <v>261</v>
          </cell>
          <cell r="N737">
            <v>234.9</v>
          </cell>
          <cell r="O737">
            <v>211.41</v>
          </cell>
          <cell r="P737">
            <v>290</v>
          </cell>
          <cell r="Q737">
            <v>261</v>
          </cell>
          <cell r="R737">
            <v>234.9</v>
          </cell>
          <cell r="S737">
            <v>211.41</v>
          </cell>
        </row>
        <row r="738">
          <cell r="D738">
            <v>33020402100</v>
          </cell>
          <cell r="E738" t="str">
            <v>欧玛亚（Omaya）管置入术</v>
          </cell>
          <cell r="F738">
            <v>1094</v>
          </cell>
        </row>
        <row r="738">
          <cell r="H738">
            <v>1403</v>
          </cell>
          <cell r="I738">
            <v>1277</v>
          </cell>
          <cell r="J738">
            <v>1157</v>
          </cell>
          <cell r="K738">
            <v>670</v>
          </cell>
          <cell r="L738">
            <v>1094</v>
          </cell>
          <cell r="M738">
            <v>984.6</v>
          </cell>
          <cell r="N738">
            <v>886.14</v>
          </cell>
          <cell r="O738">
            <v>797.526</v>
          </cell>
          <cell r="P738">
            <v>1094</v>
          </cell>
          <cell r="Q738">
            <v>984.6</v>
          </cell>
          <cell r="R738">
            <v>886.14</v>
          </cell>
          <cell r="S738">
            <v>797.526</v>
          </cell>
        </row>
        <row r="739">
          <cell r="D739">
            <v>33152103900</v>
          </cell>
          <cell r="E739" t="str">
            <v>虎口成形术</v>
          </cell>
          <cell r="F739">
            <v>1045</v>
          </cell>
        </row>
        <row r="739">
          <cell r="H739">
            <v>1576</v>
          </cell>
          <cell r="I739">
            <v>1430</v>
          </cell>
          <cell r="J739">
            <v>1277</v>
          </cell>
          <cell r="K739">
            <v>770</v>
          </cell>
          <cell r="L739">
            <v>1045</v>
          </cell>
          <cell r="M739">
            <v>940.5</v>
          </cell>
          <cell r="N739">
            <v>846.45</v>
          </cell>
          <cell r="O739">
            <v>761.805</v>
          </cell>
          <cell r="P739">
            <v>1045</v>
          </cell>
          <cell r="Q739">
            <v>940.5</v>
          </cell>
          <cell r="R739">
            <v>846.45</v>
          </cell>
          <cell r="S739">
            <v>761.805</v>
          </cell>
        </row>
        <row r="740">
          <cell r="D740">
            <v>33040900100</v>
          </cell>
          <cell r="E740" t="str">
            <v>球内磁性异物取出术</v>
          </cell>
          <cell r="F740">
            <v>861</v>
          </cell>
        </row>
        <row r="740">
          <cell r="H740">
            <v>1164</v>
          </cell>
          <cell r="I740">
            <v>1064</v>
          </cell>
          <cell r="J740">
            <v>964</v>
          </cell>
          <cell r="K740">
            <v>580</v>
          </cell>
          <cell r="L740">
            <v>861</v>
          </cell>
          <cell r="M740">
            <v>774.9</v>
          </cell>
          <cell r="N740">
            <v>697.41</v>
          </cell>
          <cell r="O740">
            <v>627.669</v>
          </cell>
          <cell r="P740">
            <v>861</v>
          </cell>
          <cell r="Q740">
            <v>774.9</v>
          </cell>
          <cell r="R740">
            <v>697.41</v>
          </cell>
          <cell r="S740">
            <v>627.669</v>
          </cell>
        </row>
        <row r="741">
          <cell r="D741">
            <v>33070301100</v>
          </cell>
          <cell r="E741" t="str">
            <v>胸壁外伤扩创术</v>
          </cell>
          <cell r="F741">
            <v>385</v>
          </cell>
        </row>
        <row r="741">
          <cell r="H741">
            <v>579</v>
          </cell>
          <cell r="I741">
            <v>532</v>
          </cell>
          <cell r="J741">
            <v>479</v>
          </cell>
          <cell r="K741">
            <v>290</v>
          </cell>
          <cell r="L741">
            <v>385</v>
          </cell>
          <cell r="M741">
            <v>346.5</v>
          </cell>
          <cell r="N741">
            <v>311.85</v>
          </cell>
          <cell r="O741">
            <v>280.665</v>
          </cell>
          <cell r="P741">
            <v>385</v>
          </cell>
          <cell r="Q741">
            <v>346.5</v>
          </cell>
          <cell r="R741">
            <v>311.85</v>
          </cell>
          <cell r="S741">
            <v>280.665</v>
          </cell>
        </row>
        <row r="742">
          <cell r="D742">
            <v>33060802500</v>
          </cell>
          <cell r="E742" t="str">
            <v>下颌骨陈旧性骨折整复术（单颌）</v>
          </cell>
          <cell r="F742">
            <v>1771</v>
          </cell>
        </row>
        <row r="742">
          <cell r="H742">
            <v>2560</v>
          </cell>
          <cell r="I742">
            <v>2328</v>
          </cell>
          <cell r="J742">
            <v>2095</v>
          </cell>
          <cell r="K742">
            <v>1260</v>
          </cell>
          <cell r="L742">
            <v>1771</v>
          </cell>
          <cell r="M742">
            <v>1593.9</v>
          </cell>
          <cell r="N742">
            <v>1434.51</v>
          </cell>
          <cell r="O742">
            <v>1291.059</v>
          </cell>
          <cell r="P742">
            <v>1771</v>
          </cell>
          <cell r="Q742">
            <v>1593.9</v>
          </cell>
          <cell r="R742">
            <v>1434.51</v>
          </cell>
          <cell r="S742">
            <v>1291.059</v>
          </cell>
        </row>
        <row r="743">
          <cell r="D743">
            <v>33110301600</v>
          </cell>
          <cell r="E743" t="str">
            <v>膀胱破裂修补术</v>
          </cell>
          <cell r="F743">
            <v>1193</v>
          </cell>
        </row>
        <row r="743">
          <cell r="H743">
            <v>1609</v>
          </cell>
          <cell r="I743">
            <v>1463</v>
          </cell>
          <cell r="J743">
            <v>1317</v>
          </cell>
          <cell r="K743">
            <v>790</v>
          </cell>
          <cell r="L743">
            <v>1193</v>
          </cell>
          <cell r="M743">
            <v>1073.7</v>
          </cell>
          <cell r="N743">
            <v>966.33</v>
          </cell>
          <cell r="O743">
            <v>869.697</v>
          </cell>
          <cell r="P743">
            <v>1193</v>
          </cell>
          <cell r="Q743">
            <v>1073.7</v>
          </cell>
          <cell r="R743">
            <v>966.33</v>
          </cell>
          <cell r="S743">
            <v>869.697</v>
          </cell>
        </row>
        <row r="744">
          <cell r="D744">
            <v>33152100400</v>
          </cell>
          <cell r="E744" t="str">
            <v>手外伤邻指皮瓣术</v>
          </cell>
          <cell r="F744">
            <v>1218</v>
          </cell>
        </row>
        <row r="744">
          <cell r="H744">
            <v>1709</v>
          </cell>
          <cell r="I744">
            <v>1556</v>
          </cell>
          <cell r="J744">
            <v>1397</v>
          </cell>
          <cell r="K744">
            <v>810</v>
          </cell>
          <cell r="L744">
            <v>1218</v>
          </cell>
          <cell r="M744">
            <v>1096.2</v>
          </cell>
          <cell r="N744">
            <v>986.58</v>
          </cell>
          <cell r="O744">
            <v>887.922</v>
          </cell>
          <cell r="P744">
            <v>1218</v>
          </cell>
          <cell r="Q744">
            <v>1096.2</v>
          </cell>
          <cell r="R744">
            <v>986.58</v>
          </cell>
          <cell r="S744">
            <v>887.922</v>
          </cell>
        </row>
        <row r="745">
          <cell r="D745">
            <v>33120201400</v>
          </cell>
          <cell r="E745" t="str">
            <v>隐睾切除术（单侧）</v>
          </cell>
          <cell r="F745">
            <v>1634</v>
          </cell>
        </row>
        <row r="745">
          <cell r="H745">
            <v>2008</v>
          </cell>
          <cell r="I745">
            <v>1829</v>
          </cell>
          <cell r="J745">
            <v>1643</v>
          </cell>
          <cell r="K745">
            <v>990</v>
          </cell>
          <cell r="L745">
            <v>1634</v>
          </cell>
          <cell r="M745">
            <v>1470.6</v>
          </cell>
          <cell r="N745">
            <v>1323.54</v>
          </cell>
          <cell r="O745">
            <v>1191.186</v>
          </cell>
          <cell r="P745">
            <v>1634</v>
          </cell>
          <cell r="Q745">
            <v>1470.6</v>
          </cell>
          <cell r="R745">
            <v>1323.54</v>
          </cell>
          <cell r="S745">
            <v>1191.186</v>
          </cell>
        </row>
        <row r="746">
          <cell r="D746">
            <v>33120201100</v>
          </cell>
          <cell r="E746" t="str">
            <v>睾丸切除术（单侧）</v>
          </cell>
          <cell r="F746">
            <v>726</v>
          </cell>
        </row>
        <row r="746">
          <cell r="H746">
            <v>825</v>
          </cell>
          <cell r="I746">
            <v>750</v>
          </cell>
          <cell r="J746">
            <v>675</v>
          </cell>
          <cell r="K746">
            <v>540</v>
          </cell>
          <cell r="L746">
            <v>726</v>
          </cell>
          <cell r="M746">
            <v>653.4</v>
          </cell>
          <cell r="N746">
            <v>588.06</v>
          </cell>
          <cell r="O746">
            <v>529.254</v>
          </cell>
          <cell r="P746">
            <v>726</v>
          </cell>
          <cell r="Q746">
            <v>653.4</v>
          </cell>
          <cell r="R746">
            <v>588.06</v>
          </cell>
          <cell r="S746">
            <v>529.254</v>
          </cell>
        </row>
        <row r="747">
          <cell r="D747">
            <v>33060501700</v>
          </cell>
          <cell r="E747" t="str">
            <v>颊部恶性肿物局部扩大切除术</v>
          </cell>
          <cell r="F747">
            <v>2001</v>
          </cell>
        </row>
        <row r="747">
          <cell r="H747">
            <v>2660</v>
          </cell>
          <cell r="I747">
            <v>2407</v>
          </cell>
          <cell r="J747">
            <v>2168</v>
          </cell>
          <cell r="K747">
            <v>1420</v>
          </cell>
          <cell r="L747">
            <v>2001</v>
          </cell>
          <cell r="M747">
            <v>1800.9</v>
          </cell>
          <cell r="N747">
            <v>1620.81</v>
          </cell>
          <cell r="O747">
            <v>1458.729</v>
          </cell>
          <cell r="P747">
            <v>2001</v>
          </cell>
          <cell r="Q747">
            <v>1800.9</v>
          </cell>
          <cell r="R747">
            <v>1620.81</v>
          </cell>
          <cell r="S747">
            <v>1458.729</v>
          </cell>
        </row>
        <row r="748">
          <cell r="D748">
            <v>33060101000</v>
          </cell>
          <cell r="E748" t="str">
            <v>鼻翼肿瘤切除成形术（单侧）</v>
          </cell>
          <cell r="F748">
            <v>972</v>
          </cell>
        </row>
        <row r="748">
          <cell r="H748">
            <v>1317</v>
          </cell>
          <cell r="I748">
            <v>1197</v>
          </cell>
          <cell r="J748">
            <v>1077</v>
          </cell>
          <cell r="K748">
            <v>650</v>
          </cell>
          <cell r="L748">
            <v>972</v>
          </cell>
          <cell r="M748">
            <v>874.8</v>
          </cell>
          <cell r="N748">
            <v>787.32</v>
          </cell>
          <cell r="O748">
            <v>708.588</v>
          </cell>
          <cell r="P748">
            <v>972</v>
          </cell>
          <cell r="Q748">
            <v>874.8</v>
          </cell>
          <cell r="R748">
            <v>787.32</v>
          </cell>
          <cell r="S748">
            <v>708.588</v>
          </cell>
        </row>
        <row r="749">
          <cell r="D749">
            <v>31010001300</v>
          </cell>
          <cell r="E749" t="str">
            <v>术中颅神经监测</v>
          </cell>
          <cell r="F749">
            <v>50</v>
          </cell>
        </row>
        <row r="749">
          <cell r="H749">
            <v>60</v>
          </cell>
          <cell r="I749">
            <v>60</v>
          </cell>
          <cell r="J749">
            <v>60</v>
          </cell>
          <cell r="K749">
            <v>50</v>
          </cell>
          <cell r="L749">
            <v>50</v>
          </cell>
          <cell r="M749">
            <v>50</v>
          </cell>
          <cell r="N749">
            <v>50</v>
          </cell>
          <cell r="O749">
            <v>45</v>
          </cell>
          <cell r="P749">
            <v>50</v>
          </cell>
          <cell r="Q749">
            <v>50</v>
          </cell>
          <cell r="R749">
            <v>50</v>
          </cell>
          <cell r="S749">
            <v>45</v>
          </cell>
        </row>
        <row r="750">
          <cell r="D750">
            <v>33080301200</v>
          </cell>
          <cell r="E750" t="str">
            <v>左房血栓清除术</v>
          </cell>
          <cell r="F750">
            <v>4010</v>
          </cell>
        </row>
        <row r="750">
          <cell r="H750">
            <v>5134</v>
          </cell>
          <cell r="I750">
            <v>4668</v>
          </cell>
          <cell r="J750">
            <v>4203</v>
          </cell>
          <cell r="K750">
            <v>2430</v>
          </cell>
          <cell r="L750">
            <v>4010</v>
          </cell>
          <cell r="M750">
            <v>3609</v>
          </cell>
          <cell r="N750">
            <v>3248.1</v>
          </cell>
          <cell r="O750">
            <v>2923.29</v>
          </cell>
          <cell r="P750">
            <v>4010</v>
          </cell>
          <cell r="Q750">
            <v>3609</v>
          </cell>
          <cell r="R750">
            <v>3248.1</v>
          </cell>
          <cell r="S750">
            <v>2923.29</v>
          </cell>
        </row>
        <row r="751">
          <cell r="D751">
            <v>33130500900</v>
          </cell>
          <cell r="E751" t="str">
            <v>外阴局部扩大切除术</v>
          </cell>
          <cell r="F751">
            <v>1218</v>
          </cell>
        </row>
        <row r="751">
          <cell r="H751">
            <v>1643</v>
          </cell>
          <cell r="I751">
            <v>1496</v>
          </cell>
          <cell r="J751">
            <v>1343</v>
          </cell>
          <cell r="K751">
            <v>810</v>
          </cell>
          <cell r="L751">
            <v>1218</v>
          </cell>
          <cell r="M751">
            <v>1096.2</v>
          </cell>
          <cell r="N751">
            <v>986.58</v>
          </cell>
          <cell r="O751">
            <v>887.922</v>
          </cell>
          <cell r="P751">
            <v>1218</v>
          </cell>
          <cell r="Q751">
            <v>1096.2</v>
          </cell>
          <cell r="R751">
            <v>986.58</v>
          </cell>
          <cell r="S751">
            <v>887.922</v>
          </cell>
        </row>
        <row r="752">
          <cell r="D752">
            <v>33151000800</v>
          </cell>
          <cell r="E752" t="str">
            <v>胫骨高位截骨术</v>
          </cell>
          <cell r="F752">
            <v>1402</v>
          </cell>
        </row>
        <row r="752">
          <cell r="H752">
            <v>1895</v>
          </cell>
          <cell r="I752">
            <v>1729</v>
          </cell>
          <cell r="J752">
            <v>1562</v>
          </cell>
          <cell r="K752">
            <v>940</v>
          </cell>
          <cell r="L752">
            <v>1402</v>
          </cell>
          <cell r="M752">
            <v>1261.8</v>
          </cell>
          <cell r="N752">
            <v>1135.62</v>
          </cell>
          <cell r="O752">
            <v>1022.058</v>
          </cell>
          <cell r="P752">
            <v>1402</v>
          </cell>
          <cell r="Q752">
            <v>1261.8</v>
          </cell>
          <cell r="R752">
            <v>1135.62</v>
          </cell>
          <cell r="S752">
            <v>1022.058</v>
          </cell>
        </row>
        <row r="753">
          <cell r="D753">
            <v>33130501300</v>
          </cell>
          <cell r="E753" t="str">
            <v>前庭大腺囊肿切除术</v>
          </cell>
          <cell r="F753">
            <v>242</v>
          </cell>
        </row>
        <row r="753">
          <cell r="H753">
            <v>366</v>
          </cell>
          <cell r="I753">
            <v>333</v>
          </cell>
          <cell r="J753">
            <v>299</v>
          </cell>
          <cell r="K753">
            <v>180</v>
          </cell>
          <cell r="L753">
            <v>242</v>
          </cell>
          <cell r="M753">
            <v>217.8</v>
          </cell>
          <cell r="N753">
            <v>196.02</v>
          </cell>
          <cell r="O753">
            <v>176.418</v>
          </cell>
          <cell r="P753">
            <v>242</v>
          </cell>
          <cell r="Q753">
            <v>217.8</v>
          </cell>
          <cell r="R753">
            <v>196.02</v>
          </cell>
          <cell r="S753">
            <v>176.418</v>
          </cell>
        </row>
        <row r="754">
          <cell r="D754">
            <v>33050200501</v>
          </cell>
          <cell r="E754" t="str">
            <v>镫骨撼动术</v>
          </cell>
          <cell r="F754">
            <v>1070</v>
          </cell>
        </row>
        <row r="754">
          <cell r="H754">
            <v>1443</v>
          </cell>
          <cell r="I754">
            <v>1310</v>
          </cell>
          <cell r="J754">
            <v>1177</v>
          </cell>
          <cell r="K754">
            <v>710</v>
          </cell>
          <cell r="L754">
            <v>1070</v>
          </cell>
          <cell r="M754">
            <v>963</v>
          </cell>
          <cell r="N754">
            <v>866.7</v>
          </cell>
          <cell r="O754">
            <v>780.03</v>
          </cell>
          <cell r="P754">
            <v>1070</v>
          </cell>
          <cell r="Q754">
            <v>963</v>
          </cell>
          <cell r="R754">
            <v>866.7</v>
          </cell>
          <cell r="S754">
            <v>780.03</v>
          </cell>
        </row>
        <row r="755">
          <cell r="D755">
            <v>33110302702</v>
          </cell>
          <cell r="E755" t="str">
            <v>经尿道膀胱异物取出术</v>
          </cell>
          <cell r="F755">
            <v>1353</v>
          </cell>
        </row>
        <row r="755">
          <cell r="H755">
            <v>1829</v>
          </cell>
          <cell r="I755">
            <v>1663</v>
          </cell>
          <cell r="J755">
            <v>1496</v>
          </cell>
          <cell r="K755">
            <v>900</v>
          </cell>
          <cell r="L755">
            <v>1353</v>
          </cell>
          <cell r="M755">
            <v>1217.7</v>
          </cell>
          <cell r="N755">
            <v>1095.93</v>
          </cell>
          <cell r="O755">
            <v>986.337</v>
          </cell>
          <cell r="P755">
            <v>1353</v>
          </cell>
          <cell r="Q755">
            <v>1217.7</v>
          </cell>
          <cell r="R755">
            <v>1095.93</v>
          </cell>
          <cell r="S755">
            <v>986.337</v>
          </cell>
        </row>
        <row r="756">
          <cell r="D756">
            <v>33040200900</v>
          </cell>
          <cell r="E756" t="str">
            <v>泪道成形术</v>
          </cell>
          <cell r="F756">
            <v>185</v>
          </cell>
        </row>
        <row r="756">
          <cell r="H756">
            <v>253</v>
          </cell>
          <cell r="I756">
            <v>233</v>
          </cell>
          <cell r="J756">
            <v>213</v>
          </cell>
          <cell r="K756">
            <v>130</v>
          </cell>
          <cell r="L756">
            <v>185</v>
          </cell>
          <cell r="M756">
            <v>166.5</v>
          </cell>
          <cell r="N756">
            <v>149.85</v>
          </cell>
          <cell r="O756">
            <v>134.865</v>
          </cell>
          <cell r="P756">
            <v>185</v>
          </cell>
          <cell r="Q756">
            <v>166.5</v>
          </cell>
          <cell r="R756">
            <v>149.85</v>
          </cell>
          <cell r="S756">
            <v>134.865</v>
          </cell>
        </row>
        <row r="757">
          <cell r="D757">
            <v>33020100302</v>
          </cell>
          <cell r="E757" t="str">
            <v>帽状腱膜下血肿或积液抽取加压包扎术</v>
          </cell>
          <cell r="F757">
            <v>363</v>
          </cell>
        </row>
        <row r="757">
          <cell r="H757">
            <v>410</v>
          </cell>
          <cell r="I757">
            <v>375</v>
          </cell>
          <cell r="J757">
            <v>335</v>
          </cell>
          <cell r="K757">
            <v>270</v>
          </cell>
          <cell r="L757">
            <v>363</v>
          </cell>
          <cell r="M757">
            <v>326.7</v>
          </cell>
          <cell r="N757">
            <v>294.03</v>
          </cell>
          <cell r="O757">
            <v>264.627</v>
          </cell>
          <cell r="P757">
            <v>363</v>
          </cell>
          <cell r="Q757">
            <v>326.7</v>
          </cell>
          <cell r="R757">
            <v>294.03</v>
          </cell>
          <cell r="S757">
            <v>264.627</v>
          </cell>
        </row>
        <row r="758">
          <cell r="D758">
            <v>33110201300</v>
          </cell>
          <cell r="E758" t="str">
            <v>输尿管皮肤造口术</v>
          </cell>
          <cell r="F758">
            <v>1082</v>
          </cell>
        </row>
        <row r="758">
          <cell r="H758">
            <v>1463</v>
          </cell>
          <cell r="I758">
            <v>1330</v>
          </cell>
          <cell r="J758">
            <v>1197</v>
          </cell>
          <cell r="K758">
            <v>720</v>
          </cell>
          <cell r="L758">
            <v>1082</v>
          </cell>
          <cell r="M758">
            <v>973.8</v>
          </cell>
          <cell r="N758">
            <v>876.42</v>
          </cell>
          <cell r="O758">
            <v>788.778</v>
          </cell>
          <cell r="P758">
            <v>1082</v>
          </cell>
          <cell r="Q758">
            <v>973.8</v>
          </cell>
          <cell r="R758">
            <v>876.42</v>
          </cell>
          <cell r="S758">
            <v>788.778</v>
          </cell>
        </row>
        <row r="759">
          <cell r="D759">
            <v>33120400101</v>
          </cell>
          <cell r="E759" t="str">
            <v>包皮扩张分离术</v>
          </cell>
          <cell r="F759">
            <v>210</v>
          </cell>
        </row>
        <row r="759">
          <cell r="H759">
            <v>260</v>
          </cell>
          <cell r="I759">
            <v>235</v>
          </cell>
          <cell r="J759">
            <v>210</v>
          </cell>
          <cell r="K759">
            <v>170</v>
          </cell>
          <cell r="L759">
            <v>210</v>
          </cell>
          <cell r="M759">
            <v>189</v>
          </cell>
          <cell r="N759">
            <v>170.1</v>
          </cell>
          <cell r="O759">
            <v>153.09</v>
          </cell>
          <cell r="P759">
            <v>210</v>
          </cell>
          <cell r="Q759">
            <v>189</v>
          </cell>
          <cell r="R759">
            <v>170.1</v>
          </cell>
          <cell r="S759">
            <v>153.09</v>
          </cell>
        </row>
        <row r="760">
          <cell r="D760">
            <v>33120300800</v>
          </cell>
          <cell r="E760" t="str">
            <v>输精管结扎术</v>
          </cell>
          <cell r="F760">
            <v>170</v>
          </cell>
        </row>
        <row r="760">
          <cell r="H760">
            <v>279</v>
          </cell>
          <cell r="I760">
            <v>246</v>
          </cell>
          <cell r="J760">
            <v>233</v>
          </cell>
          <cell r="K760">
            <v>140</v>
          </cell>
          <cell r="L760">
            <v>170</v>
          </cell>
          <cell r="M760">
            <v>153</v>
          </cell>
          <cell r="N760">
            <v>137.7</v>
          </cell>
          <cell r="O760">
            <v>123.93</v>
          </cell>
          <cell r="P760">
            <v>170</v>
          </cell>
          <cell r="Q760">
            <v>153</v>
          </cell>
          <cell r="R760">
            <v>137.7</v>
          </cell>
          <cell r="S760">
            <v>123.93</v>
          </cell>
        </row>
        <row r="761">
          <cell r="D761">
            <v>33151501002</v>
          </cell>
          <cell r="E761" t="str">
            <v>人工桡骨头置换术（单侧）</v>
          </cell>
          <cell r="F761">
            <v>1488</v>
          </cell>
        </row>
        <row r="761">
          <cell r="H761">
            <v>2254</v>
          </cell>
          <cell r="I761">
            <v>2048</v>
          </cell>
          <cell r="J761">
            <v>1842</v>
          </cell>
          <cell r="K761">
            <v>990</v>
          </cell>
          <cell r="L761">
            <v>1488</v>
          </cell>
          <cell r="M761">
            <v>1339.2</v>
          </cell>
          <cell r="N761">
            <v>1205.28</v>
          </cell>
          <cell r="O761">
            <v>1084.752</v>
          </cell>
          <cell r="P761">
            <v>1488</v>
          </cell>
          <cell r="Q761">
            <v>1339.2</v>
          </cell>
          <cell r="R761">
            <v>1205.28</v>
          </cell>
          <cell r="S761">
            <v>1084.752</v>
          </cell>
        </row>
        <row r="762">
          <cell r="D762">
            <v>33150501600</v>
          </cell>
          <cell r="E762" t="str">
            <v>股骨转子间骨折内固定术</v>
          </cell>
          <cell r="F762">
            <v>1845</v>
          </cell>
        </row>
        <row r="762">
          <cell r="H762">
            <v>1950</v>
          </cell>
          <cell r="I762">
            <v>1770</v>
          </cell>
          <cell r="J762">
            <v>1590</v>
          </cell>
          <cell r="K762">
            <v>1220</v>
          </cell>
          <cell r="L762">
            <v>1845</v>
          </cell>
          <cell r="M762">
            <v>1660.5</v>
          </cell>
          <cell r="N762">
            <v>1494.45</v>
          </cell>
          <cell r="O762">
            <v>1345.005</v>
          </cell>
          <cell r="P762">
            <v>1845</v>
          </cell>
          <cell r="Q762">
            <v>1660.5</v>
          </cell>
          <cell r="R762">
            <v>1494.45</v>
          </cell>
          <cell r="S762">
            <v>1345.005</v>
          </cell>
        </row>
        <row r="763">
          <cell r="D763">
            <v>33130400102</v>
          </cell>
          <cell r="E763" t="str">
            <v>宫腔内异物取出术</v>
          </cell>
          <cell r="F763">
            <v>242</v>
          </cell>
        </row>
        <row r="763">
          <cell r="H763">
            <v>275</v>
          </cell>
          <cell r="I763">
            <v>250</v>
          </cell>
          <cell r="J763">
            <v>225</v>
          </cell>
          <cell r="K763">
            <v>180</v>
          </cell>
          <cell r="L763">
            <v>242</v>
          </cell>
          <cell r="M763">
            <v>217.8</v>
          </cell>
          <cell r="N763">
            <v>196.02</v>
          </cell>
          <cell r="O763">
            <v>176.418</v>
          </cell>
          <cell r="P763">
            <v>242</v>
          </cell>
          <cell r="Q763">
            <v>217.8</v>
          </cell>
          <cell r="R763">
            <v>196.02</v>
          </cell>
          <cell r="S763">
            <v>176.418</v>
          </cell>
        </row>
        <row r="764">
          <cell r="D764">
            <v>33060101300</v>
          </cell>
          <cell r="E764" t="str">
            <v>鼻中隔粘膜划痕术</v>
          </cell>
          <cell r="F764">
            <v>187</v>
          </cell>
        </row>
        <row r="764">
          <cell r="H764">
            <v>279</v>
          </cell>
          <cell r="I764">
            <v>246</v>
          </cell>
          <cell r="J764">
            <v>233</v>
          </cell>
          <cell r="K764">
            <v>140</v>
          </cell>
          <cell r="L764">
            <v>187</v>
          </cell>
          <cell r="M764">
            <v>168.3</v>
          </cell>
          <cell r="N764">
            <v>151.47</v>
          </cell>
          <cell r="O764">
            <v>136.323</v>
          </cell>
          <cell r="P764">
            <v>187</v>
          </cell>
          <cell r="Q764">
            <v>168.3</v>
          </cell>
          <cell r="R764">
            <v>151.47</v>
          </cell>
          <cell r="S764">
            <v>136.323</v>
          </cell>
        </row>
        <row r="765">
          <cell r="D765">
            <v>33070100501</v>
          </cell>
          <cell r="E765" t="str">
            <v>气管切开拔管缝合术</v>
          </cell>
          <cell r="F765">
            <v>242</v>
          </cell>
        </row>
        <row r="765">
          <cell r="H765">
            <v>275</v>
          </cell>
          <cell r="I765">
            <v>250</v>
          </cell>
          <cell r="J765">
            <v>225</v>
          </cell>
          <cell r="K765">
            <v>180</v>
          </cell>
          <cell r="L765">
            <v>242</v>
          </cell>
          <cell r="M765">
            <v>217.8</v>
          </cell>
          <cell r="N765">
            <v>196.02</v>
          </cell>
          <cell r="O765">
            <v>176.418</v>
          </cell>
          <cell r="P765">
            <v>242</v>
          </cell>
          <cell r="Q765">
            <v>217.8</v>
          </cell>
          <cell r="R765">
            <v>196.02</v>
          </cell>
          <cell r="S765">
            <v>176.418</v>
          </cell>
        </row>
        <row r="766">
          <cell r="D766">
            <v>33080301600</v>
          </cell>
          <cell r="E766" t="str">
            <v>迷宫手术(房颤矫治术)</v>
          </cell>
          <cell r="F766">
            <v>4950</v>
          </cell>
        </row>
        <row r="766">
          <cell r="H766">
            <v>5706</v>
          </cell>
          <cell r="I766">
            <v>5187</v>
          </cell>
          <cell r="J766">
            <v>4669</v>
          </cell>
          <cell r="K766">
            <v>2700</v>
          </cell>
          <cell r="L766">
            <v>4950</v>
          </cell>
          <cell r="M766">
            <v>4455</v>
          </cell>
          <cell r="N766">
            <v>4009.5</v>
          </cell>
          <cell r="O766">
            <v>3608.55</v>
          </cell>
          <cell r="P766">
            <v>4950</v>
          </cell>
          <cell r="Q766">
            <v>4455</v>
          </cell>
          <cell r="R766">
            <v>4009.5</v>
          </cell>
          <cell r="S766">
            <v>3608.55</v>
          </cell>
        </row>
        <row r="767">
          <cell r="D767">
            <v>33152201300</v>
          </cell>
          <cell r="E767" t="str">
            <v>髂胫束松解术</v>
          </cell>
          <cell r="F767">
            <v>996</v>
          </cell>
        </row>
        <row r="767">
          <cell r="H767">
            <v>1343</v>
          </cell>
          <cell r="I767">
            <v>1230</v>
          </cell>
          <cell r="J767">
            <v>1111</v>
          </cell>
          <cell r="K767">
            <v>670</v>
          </cell>
          <cell r="L767">
            <v>996</v>
          </cell>
          <cell r="M767">
            <v>896.4</v>
          </cell>
          <cell r="N767">
            <v>806.76</v>
          </cell>
          <cell r="O767">
            <v>726.084</v>
          </cell>
          <cell r="P767">
            <v>996</v>
          </cell>
          <cell r="Q767">
            <v>896.4</v>
          </cell>
          <cell r="R767">
            <v>806.76</v>
          </cell>
          <cell r="S767">
            <v>726.084</v>
          </cell>
        </row>
        <row r="768">
          <cell r="D768">
            <v>33151300901</v>
          </cell>
          <cell r="E768" t="str">
            <v>截趾术</v>
          </cell>
          <cell r="F768">
            <v>363</v>
          </cell>
        </row>
        <row r="768">
          <cell r="H768">
            <v>410</v>
          </cell>
          <cell r="I768">
            <v>375</v>
          </cell>
          <cell r="J768">
            <v>335</v>
          </cell>
          <cell r="K768">
            <v>270</v>
          </cell>
          <cell r="L768">
            <v>363</v>
          </cell>
          <cell r="M768">
            <v>326.7</v>
          </cell>
          <cell r="N768">
            <v>294.03</v>
          </cell>
          <cell r="O768">
            <v>264.627</v>
          </cell>
          <cell r="P768">
            <v>363</v>
          </cell>
          <cell r="Q768">
            <v>326.7</v>
          </cell>
          <cell r="R768">
            <v>294.03</v>
          </cell>
          <cell r="S768">
            <v>264.627</v>
          </cell>
        </row>
        <row r="769">
          <cell r="D769">
            <v>33160302800</v>
          </cell>
          <cell r="E769" t="str">
            <v>带毛囊游离皮肤移植术</v>
          </cell>
          <cell r="F769">
            <v>1082</v>
          </cell>
        </row>
        <row r="769">
          <cell r="H769">
            <v>1516</v>
          </cell>
          <cell r="I769">
            <v>1383</v>
          </cell>
          <cell r="J769">
            <v>1250</v>
          </cell>
          <cell r="K769">
            <v>720</v>
          </cell>
          <cell r="L769">
            <v>1082</v>
          </cell>
          <cell r="M769">
            <v>973.8</v>
          </cell>
          <cell r="N769">
            <v>876.42</v>
          </cell>
          <cell r="O769">
            <v>788.778</v>
          </cell>
          <cell r="P769">
            <v>1082</v>
          </cell>
          <cell r="Q769">
            <v>973.8</v>
          </cell>
          <cell r="R769">
            <v>876.42</v>
          </cell>
          <cell r="S769">
            <v>788.778</v>
          </cell>
        </row>
        <row r="770">
          <cell r="D770">
            <v>33152101800</v>
          </cell>
          <cell r="E770" t="str">
            <v>掌筋膜挛缩切除术</v>
          </cell>
          <cell r="F770">
            <v>923</v>
          </cell>
        </row>
        <row r="770">
          <cell r="H770">
            <v>1244</v>
          </cell>
          <cell r="I770">
            <v>1131</v>
          </cell>
          <cell r="J770">
            <v>1011</v>
          </cell>
          <cell r="K770">
            <v>610</v>
          </cell>
          <cell r="L770">
            <v>923</v>
          </cell>
          <cell r="M770">
            <v>830.7</v>
          </cell>
          <cell r="N770">
            <v>747.63</v>
          </cell>
          <cell r="O770">
            <v>672.867</v>
          </cell>
          <cell r="P770">
            <v>923</v>
          </cell>
          <cell r="Q770">
            <v>830.7</v>
          </cell>
          <cell r="R770">
            <v>747.63</v>
          </cell>
          <cell r="S770">
            <v>672.867</v>
          </cell>
        </row>
        <row r="771">
          <cell r="D771">
            <v>33060802501</v>
          </cell>
          <cell r="E771" t="str">
            <v>下颌骨陈旧性骨折整复术（双颌）</v>
          </cell>
          <cell r="F771">
            <v>3542</v>
          </cell>
        </row>
        <row r="771">
          <cell r="H771">
            <v>4708</v>
          </cell>
          <cell r="I771">
            <v>4283</v>
          </cell>
          <cell r="J771">
            <v>3857</v>
          </cell>
          <cell r="K771">
            <v>2520</v>
          </cell>
          <cell r="L771">
            <v>3542</v>
          </cell>
          <cell r="M771">
            <v>3187.8</v>
          </cell>
          <cell r="N771">
            <v>2869.02</v>
          </cell>
          <cell r="O771">
            <v>2582.118</v>
          </cell>
          <cell r="P771">
            <v>3542</v>
          </cell>
          <cell r="Q771">
            <v>3187.8</v>
          </cell>
          <cell r="R771">
            <v>2869.02</v>
          </cell>
          <cell r="S771">
            <v>2582.118</v>
          </cell>
        </row>
        <row r="772">
          <cell r="D772">
            <v>33152100900</v>
          </cell>
          <cell r="E772" t="str">
            <v>指固有伸肌腱移位伸拇功能重建术</v>
          </cell>
          <cell r="F772">
            <v>2571</v>
          </cell>
        </row>
        <row r="772">
          <cell r="H772">
            <v>3611</v>
          </cell>
          <cell r="I772">
            <v>3285</v>
          </cell>
          <cell r="J772">
            <v>2953</v>
          </cell>
          <cell r="K772">
            <v>1710</v>
          </cell>
          <cell r="L772">
            <v>2571</v>
          </cell>
          <cell r="M772">
            <v>2313.9</v>
          </cell>
          <cell r="N772">
            <v>2082.51</v>
          </cell>
          <cell r="O772">
            <v>1874.259</v>
          </cell>
          <cell r="P772">
            <v>2571</v>
          </cell>
          <cell r="Q772">
            <v>2313.9</v>
          </cell>
          <cell r="R772">
            <v>2082.51</v>
          </cell>
          <cell r="S772">
            <v>1874.259</v>
          </cell>
        </row>
        <row r="773">
          <cell r="D773">
            <v>33140000300</v>
          </cell>
          <cell r="E773" t="str">
            <v>双胎接生</v>
          </cell>
          <cell r="F773">
            <v>1210</v>
          </cell>
        </row>
        <row r="773">
          <cell r="H773">
            <v>1829</v>
          </cell>
          <cell r="I773">
            <v>1663</v>
          </cell>
          <cell r="J773">
            <v>1496</v>
          </cell>
          <cell r="K773">
            <v>900</v>
          </cell>
          <cell r="L773">
            <v>1210</v>
          </cell>
          <cell r="M773">
            <v>1089</v>
          </cell>
          <cell r="N773">
            <v>980.1</v>
          </cell>
          <cell r="O773">
            <v>882.09</v>
          </cell>
          <cell r="P773">
            <v>1210</v>
          </cell>
          <cell r="Q773">
            <v>1089</v>
          </cell>
          <cell r="R773">
            <v>980.1</v>
          </cell>
          <cell r="S773">
            <v>882.09</v>
          </cell>
        </row>
        <row r="774">
          <cell r="D774">
            <v>33151300400</v>
          </cell>
          <cell r="E774" t="str">
            <v>上肢截肢术</v>
          </cell>
          <cell r="F774">
            <v>1364</v>
          </cell>
        </row>
        <row r="774">
          <cell r="H774">
            <v>2062</v>
          </cell>
          <cell r="I774">
            <v>1875</v>
          </cell>
          <cell r="J774">
            <v>1696</v>
          </cell>
          <cell r="K774">
            <v>1020</v>
          </cell>
          <cell r="L774">
            <v>1364</v>
          </cell>
          <cell r="M774">
            <v>1227.6</v>
          </cell>
          <cell r="N774">
            <v>1104.84</v>
          </cell>
          <cell r="O774">
            <v>994.356</v>
          </cell>
          <cell r="P774">
            <v>1364</v>
          </cell>
          <cell r="Q774">
            <v>1227.6</v>
          </cell>
          <cell r="R774">
            <v>1104.84</v>
          </cell>
          <cell r="S774">
            <v>994.356</v>
          </cell>
        </row>
        <row r="775">
          <cell r="D775">
            <v>33120400300</v>
          </cell>
          <cell r="E775" t="str">
            <v>阴茎包皮过短整形术</v>
          </cell>
          <cell r="F775">
            <v>770</v>
          </cell>
        </row>
        <row r="775">
          <cell r="H775">
            <v>1164</v>
          </cell>
          <cell r="I775">
            <v>1064</v>
          </cell>
          <cell r="J775">
            <v>964</v>
          </cell>
          <cell r="K775">
            <v>580</v>
          </cell>
          <cell r="L775">
            <v>770</v>
          </cell>
          <cell r="M775">
            <v>693</v>
          </cell>
          <cell r="N775">
            <v>623.7</v>
          </cell>
          <cell r="O775">
            <v>561.33</v>
          </cell>
          <cell r="P775">
            <v>770</v>
          </cell>
          <cell r="Q775">
            <v>693</v>
          </cell>
          <cell r="R775">
            <v>623.7</v>
          </cell>
          <cell r="S775">
            <v>561.33</v>
          </cell>
        </row>
        <row r="776">
          <cell r="D776">
            <v>33160301400</v>
          </cell>
          <cell r="E776" t="str">
            <v>微粒自体皮制备</v>
          </cell>
          <cell r="F776">
            <v>209</v>
          </cell>
        </row>
        <row r="776">
          <cell r="H776">
            <v>313</v>
          </cell>
          <cell r="I776">
            <v>279</v>
          </cell>
          <cell r="J776">
            <v>266</v>
          </cell>
          <cell r="K776">
            <v>140</v>
          </cell>
          <cell r="L776">
            <v>209</v>
          </cell>
          <cell r="M776">
            <v>188.1</v>
          </cell>
          <cell r="N776">
            <v>169.29</v>
          </cell>
          <cell r="O776">
            <v>152.361</v>
          </cell>
          <cell r="P776">
            <v>209</v>
          </cell>
          <cell r="Q776">
            <v>188.1</v>
          </cell>
          <cell r="R776">
            <v>169.29</v>
          </cell>
          <cell r="S776">
            <v>152.361</v>
          </cell>
        </row>
        <row r="777">
          <cell r="D777">
            <v>31150100212</v>
          </cell>
          <cell r="E777" t="str">
            <v>瑞文智力测定</v>
          </cell>
          <cell r="F777">
            <v>39</v>
          </cell>
        </row>
        <row r="777">
          <cell r="H777">
            <v>46</v>
          </cell>
          <cell r="I777">
            <v>46</v>
          </cell>
          <cell r="J777">
            <v>46</v>
          </cell>
          <cell r="K777">
            <v>30</v>
          </cell>
          <cell r="L777">
            <v>39</v>
          </cell>
          <cell r="M777">
            <v>39</v>
          </cell>
          <cell r="N777">
            <v>39</v>
          </cell>
          <cell r="O777">
            <v>35.1</v>
          </cell>
          <cell r="P777">
            <v>39</v>
          </cell>
          <cell r="Q777">
            <v>39</v>
          </cell>
          <cell r="R777">
            <v>39</v>
          </cell>
          <cell r="S777">
            <v>35.1</v>
          </cell>
        </row>
        <row r="778">
          <cell r="D778">
            <v>33152301100</v>
          </cell>
          <cell r="E778" t="str">
            <v>各部位多头带包扎术</v>
          </cell>
          <cell r="F778">
            <v>35</v>
          </cell>
        </row>
        <row r="778">
          <cell r="H778">
            <v>61</v>
          </cell>
          <cell r="I778">
            <v>53</v>
          </cell>
          <cell r="J778">
            <v>44</v>
          </cell>
          <cell r="K778">
            <v>25</v>
          </cell>
          <cell r="L778">
            <v>35</v>
          </cell>
          <cell r="M778">
            <v>31.5</v>
          </cell>
          <cell r="N778">
            <v>28.35</v>
          </cell>
          <cell r="O778">
            <v>25.515</v>
          </cell>
          <cell r="P778">
            <v>35</v>
          </cell>
          <cell r="Q778">
            <v>31.5</v>
          </cell>
          <cell r="R778">
            <v>28.35</v>
          </cell>
          <cell r="S778">
            <v>25.515</v>
          </cell>
        </row>
        <row r="779">
          <cell r="D779">
            <v>33130501000</v>
          </cell>
          <cell r="E779" t="str">
            <v>外阴广泛切除+淋巴结清除术</v>
          </cell>
          <cell r="F779">
            <v>2970</v>
          </cell>
        </row>
        <row r="779">
          <cell r="H779">
            <v>4096</v>
          </cell>
          <cell r="I779">
            <v>3724</v>
          </cell>
          <cell r="J779">
            <v>3352</v>
          </cell>
          <cell r="K779">
            <v>1800</v>
          </cell>
          <cell r="L779">
            <v>2970</v>
          </cell>
          <cell r="M779">
            <v>2673</v>
          </cell>
          <cell r="N779">
            <v>2405.7</v>
          </cell>
          <cell r="O779">
            <v>2165.13</v>
          </cell>
          <cell r="P779">
            <v>2970</v>
          </cell>
          <cell r="Q779">
            <v>2673</v>
          </cell>
          <cell r="R779">
            <v>2405.7</v>
          </cell>
          <cell r="S779">
            <v>2165.13</v>
          </cell>
        </row>
        <row r="780">
          <cell r="D780">
            <v>33040401300</v>
          </cell>
          <cell r="E780" t="str">
            <v>瞳孔再造术</v>
          </cell>
          <cell r="F780">
            <v>1418</v>
          </cell>
        </row>
        <row r="780">
          <cell r="H780">
            <v>1955</v>
          </cell>
          <cell r="I780">
            <v>1769</v>
          </cell>
          <cell r="J780">
            <v>1596</v>
          </cell>
          <cell r="K780">
            <v>860</v>
          </cell>
          <cell r="L780">
            <v>1418</v>
          </cell>
          <cell r="M780">
            <v>1276.2</v>
          </cell>
          <cell r="N780">
            <v>1148.58</v>
          </cell>
          <cell r="O780">
            <v>1033.722</v>
          </cell>
          <cell r="P780">
            <v>1418</v>
          </cell>
          <cell r="Q780">
            <v>1276.2</v>
          </cell>
          <cell r="R780">
            <v>1148.58</v>
          </cell>
          <cell r="S780">
            <v>1033.722</v>
          </cell>
        </row>
        <row r="781">
          <cell r="D781">
            <v>33100402900</v>
          </cell>
          <cell r="E781" t="str">
            <v>会阴肛门成形术</v>
          </cell>
          <cell r="F781">
            <v>1070</v>
          </cell>
        </row>
        <row r="781">
          <cell r="H781">
            <v>1503</v>
          </cell>
          <cell r="I781">
            <v>1370</v>
          </cell>
          <cell r="J781">
            <v>1237</v>
          </cell>
          <cell r="K781">
            <v>710</v>
          </cell>
          <cell r="L781">
            <v>1070</v>
          </cell>
          <cell r="M781">
            <v>963</v>
          </cell>
          <cell r="N781">
            <v>866.7</v>
          </cell>
          <cell r="O781">
            <v>780.03</v>
          </cell>
          <cell r="P781">
            <v>1070</v>
          </cell>
          <cell r="Q781">
            <v>963</v>
          </cell>
          <cell r="R781">
            <v>866.7</v>
          </cell>
          <cell r="S781">
            <v>780.03</v>
          </cell>
        </row>
        <row r="782">
          <cell r="D782">
            <v>33150503701</v>
          </cell>
          <cell r="E782" t="str">
            <v>骨折内固定装置取出术（门诊手术）</v>
          </cell>
          <cell r="F782">
            <v>440</v>
          </cell>
        </row>
        <row r="782">
          <cell r="H782">
            <v>550</v>
          </cell>
          <cell r="I782">
            <v>500</v>
          </cell>
          <cell r="J782">
            <v>450</v>
          </cell>
          <cell r="K782">
            <v>360</v>
          </cell>
          <cell r="L782">
            <v>440</v>
          </cell>
          <cell r="M782">
            <v>396</v>
          </cell>
          <cell r="N782">
            <v>356.4</v>
          </cell>
          <cell r="O782">
            <v>320.76</v>
          </cell>
          <cell r="P782">
            <v>440</v>
          </cell>
          <cell r="Q782">
            <v>396</v>
          </cell>
          <cell r="R782">
            <v>356.4</v>
          </cell>
          <cell r="S782">
            <v>320.76</v>
          </cell>
        </row>
        <row r="783">
          <cell r="D783">
            <v>33130401200</v>
          </cell>
          <cell r="E783" t="str">
            <v>阴道中隔成形术</v>
          </cell>
          <cell r="F783">
            <v>1082</v>
          </cell>
        </row>
        <row r="783">
          <cell r="H783">
            <v>1463</v>
          </cell>
          <cell r="I783">
            <v>1330</v>
          </cell>
          <cell r="J783">
            <v>1197</v>
          </cell>
          <cell r="K783">
            <v>720</v>
          </cell>
          <cell r="L783">
            <v>1082</v>
          </cell>
          <cell r="M783">
            <v>973.8</v>
          </cell>
          <cell r="N783">
            <v>876.42</v>
          </cell>
          <cell r="O783">
            <v>788.778</v>
          </cell>
          <cell r="P783">
            <v>1082</v>
          </cell>
          <cell r="Q783">
            <v>973.8</v>
          </cell>
          <cell r="R783">
            <v>876.42</v>
          </cell>
          <cell r="S783">
            <v>788.778</v>
          </cell>
        </row>
        <row r="784">
          <cell r="D784">
            <v>33160290100</v>
          </cell>
          <cell r="E784" t="str">
            <v>恶性软组织肿瘤广泛切除术</v>
          </cell>
          <cell r="F784">
            <v>1782</v>
          </cell>
        </row>
        <row r="784">
          <cell r="H784">
            <v>2281</v>
          </cell>
          <cell r="I784">
            <v>2075</v>
          </cell>
          <cell r="J784">
            <v>1869</v>
          </cell>
          <cell r="K784">
            <v>1080</v>
          </cell>
          <cell r="L784">
            <v>1782</v>
          </cell>
          <cell r="M784">
            <v>1603.8</v>
          </cell>
          <cell r="N784">
            <v>1443.42</v>
          </cell>
          <cell r="O784">
            <v>1299.078</v>
          </cell>
          <cell r="P784">
            <v>1782</v>
          </cell>
          <cell r="Q784">
            <v>1603.8</v>
          </cell>
          <cell r="R784">
            <v>1443.42</v>
          </cell>
          <cell r="S784">
            <v>1299.078</v>
          </cell>
        </row>
        <row r="785">
          <cell r="D785">
            <v>33070102200</v>
          </cell>
          <cell r="E785" t="str">
            <v>喉良性肿瘤切除术</v>
          </cell>
          <cell r="F785">
            <v>1341</v>
          </cell>
        </row>
        <row r="785">
          <cell r="H785">
            <v>1882</v>
          </cell>
          <cell r="I785">
            <v>1556</v>
          </cell>
          <cell r="J785">
            <v>1543</v>
          </cell>
          <cell r="K785">
            <v>890</v>
          </cell>
          <cell r="L785">
            <v>1341</v>
          </cell>
          <cell r="M785">
            <v>1206.9</v>
          </cell>
          <cell r="N785">
            <v>1086.21</v>
          </cell>
          <cell r="O785">
            <v>977.589</v>
          </cell>
          <cell r="P785">
            <v>1341</v>
          </cell>
          <cell r="Q785">
            <v>1206.9</v>
          </cell>
          <cell r="R785">
            <v>1086.21</v>
          </cell>
          <cell r="S785">
            <v>977.589</v>
          </cell>
        </row>
        <row r="786">
          <cell r="D786">
            <v>33040400600</v>
          </cell>
          <cell r="E786" t="str">
            <v>角膜深层异物取出术</v>
          </cell>
          <cell r="F786">
            <v>484</v>
          </cell>
        </row>
        <row r="786">
          <cell r="H786">
            <v>732</v>
          </cell>
          <cell r="I786">
            <v>665</v>
          </cell>
          <cell r="J786">
            <v>599</v>
          </cell>
          <cell r="K786">
            <v>360</v>
          </cell>
          <cell r="L786">
            <v>484</v>
          </cell>
          <cell r="M786">
            <v>435.6</v>
          </cell>
          <cell r="N786">
            <v>392.04</v>
          </cell>
          <cell r="O786">
            <v>352.836</v>
          </cell>
          <cell r="P786">
            <v>484</v>
          </cell>
          <cell r="Q786">
            <v>435.6</v>
          </cell>
          <cell r="R786">
            <v>392.04</v>
          </cell>
          <cell r="S786">
            <v>352.836</v>
          </cell>
        </row>
        <row r="787">
          <cell r="D787">
            <v>33150200600</v>
          </cell>
          <cell r="E787" t="str">
            <v>神经移植术</v>
          </cell>
          <cell r="F787">
            <v>2970</v>
          </cell>
        </row>
        <row r="787">
          <cell r="H787">
            <v>3804</v>
          </cell>
          <cell r="I787">
            <v>3458</v>
          </cell>
          <cell r="J787">
            <v>3112</v>
          </cell>
          <cell r="K787">
            <v>1800</v>
          </cell>
          <cell r="L787">
            <v>2970</v>
          </cell>
          <cell r="M787">
            <v>2673</v>
          </cell>
          <cell r="N787">
            <v>2405.7</v>
          </cell>
          <cell r="O787">
            <v>2165.13</v>
          </cell>
          <cell r="P787">
            <v>2970</v>
          </cell>
          <cell r="Q787">
            <v>2673</v>
          </cell>
          <cell r="R787">
            <v>2405.7</v>
          </cell>
          <cell r="S787">
            <v>2165.13</v>
          </cell>
        </row>
        <row r="788">
          <cell r="D788">
            <v>33160303500</v>
          </cell>
          <cell r="E788" t="str">
            <v>手部扩创延期植皮术</v>
          </cell>
          <cell r="F788">
            <v>1624</v>
          </cell>
        </row>
        <row r="788">
          <cell r="H788">
            <v>2195</v>
          </cell>
          <cell r="I788">
            <v>1995</v>
          </cell>
          <cell r="J788">
            <v>1796</v>
          </cell>
          <cell r="K788">
            <v>1080</v>
          </cell>
          <cell r="L788">
            <v>1624</v>
          </cell>
          <cell r="M788">
            <v>1461.6</v>
          </cell>
          <cell r="N788">
            <v>1315.44</v>
          </cell>
          <cell r="O788">
            <v>1183.896</v>
          </cell>
          <cell r="P788">
            <v>1624</v>
          </cell>
          <cell r="Q788">
            <v>1461.6</v>
          </cell>
          <cell r="R788">
            <v>1315.44</v>
          </cell>
          <cell r="S788">
            <v>1183.896</v>
          </cell>
        </row>
        <row r="789">
          <cell r="D789">
            <v>33090000501</v>
          </cell>
          <cell r="E789" t="str">
            <v>腹股沟淋巴结清扫术（双侧）</v>
          </cell>
          <cell r="F789">
            <v>2608</v>
          </cell>
        </row>
        <row r="789">
          <cell r="H789">
            <v>3525</v>
          </cell>
          <cell r="I789">
            <v>3192</v>
          </cell>
          <cell r="J789">
            <v>2860</v>
          </cell>
          <cell r="K789">
            <v>1720</v>
          </cell>
          <cell r="L789">
            <v>2608</v>
          </cell>
          <cell r="M789">
            <v>2347.2</v>
          </cell>
          <cell r="N789">
            <v>2112.48</v>
          </cell>
          <cell r="O789">
            <v>1901.232</v>
          </cell>
          <cell r="P789">
            <v>2608</v>
          </cell>
          <cell r="Q789">
            <v>2347.2</v>
          </cell>
          <cell r="R789">
            <v>2112.48</v>
          </cell>
          <cell r="S789">
            <v>1901.232</v>
          </cell>
        </row>
        <row r="790">
          <cell r="D790">
            <v>33060101200</v>
          </cell>
          <cell r="E790" t="str">
            <v>鼻息肉摘除术（单侧）</v>
          </cell>
          <cell r="F790">
            <v>242</v>
          </cell>
        </row>
        <row r="790">
          <cell r="H790">
            <v>366</v>
          </cell>
          <cell r="I790">
            <v>333</v>
          </cell>
          <cell r="J790">
            <v>299</v>
          </cell>
          <cell r="K790">
            <v>180</v>
          </cell>
          <cell r="L790">
            <v>242</v>
          </cell>
          <cell r="M790">
            <v>217.8</v>
          </cell>
          <cell r="N790">
            <v>196.02</v>
          </cell>
          <cell r="O790">
            <v>176.418</v>
          </cell>
          <cell r="P790">
            <v>242</v>
          </cell>
          <cell r="Q790">
            <v>217.8</v>
          </cell>
          <cell r="R790">
            <v>196.02</v>
          </cell>
          <cell r="S790">
            <v>176.418</v>
          </cell>
        </row>
        <row r="791">
          <cell r="D791">
            <v>33151300300</v>
          </cell>
          <cell r="E791" t="str">
            <v>残端修整术（上肢）</v>
          </cell>
          <cell r="F791">
            <v>726</v>
          </cell>
        </row>
        <row r="791">
          <cell r="H791">
            <v>1097</v>
          </cell>
          <cell r="I791">
            <v>998</v>
          </cell>
          <cell r="J791">
            <v>898</v>
          </cell>
          <cell r="K791">
            <v>540</v>
          </cell>
          <cell r="L791">
            <v>726</v>
          </cell>
          <cell r="M791">
            <v>653.4</v>
          </cell>
          <cell r="N791">
            <v>588.06</v>
          </cell>
          <cell r="O791">
            <v>529.254</v>
          </cell>
          <cell r="P791">
            <v>726</v>
          </cell>
          <cell r="Q791">
            <v>653.4</v>
          </cell>
          <cell r="R791">
            <v>588.06</v>
          </cell>
          <cell r="S791">
            <v>529.254</v>
          </cell>
        </row>
        <row r="792">
          <cell r="D792">
            <v>33100302400</v>
          </cell>
          <cell r="E792" t="str">
            <v>美克尔憩室切除术</v>
          </cell>
          <cell r="F792">
            <v>1485</v>
          </cell>
        </row>
        <row r="792">
          <cell r="H792">
            <v>1975</v>
          </cell>
          <cell r="I792">
            <v>1777</v>
          </cell>
          <cell r="J792">
            <v>1599</v>
          </cell>
          <cell r="K792">
            <v>1439.1</v>
          </cell>
          <cell r="L792">
            <v>1485</v>
          </cell>
          <cell r="M792">
            <v>1336.5</v>
          </cell>
          <cell r="N792">
            <v>1202.85</v>
          </cell>
          <cell r="O792">
            <v>1082.565</v>
          </cell>
          <cell r="P792">
            <v>1485</v>
          </cell>
          <cell r="Q792">
            <v>1336.5</v>
          </cell>
          <cell r="R792">
            <v>1202.85</v>
          </cell>
          <cell r="S792">
            <v>1082.565</v>
          </cell>
        </row>
        <row r="793">
          <cell r="D793">
            <v>31070100200</v>
          </cell>
          <cell r="E793" t="str">
            <v>食管内心电图</v>
          </cell>
          <cell r="F793">
            <v>60</v>
          </cell>
        </row>
        <row r="793">
          <cell r="H793">
            <v>72</v>
          </cell>
          <cell r="I793">
            <v>72</v>
          </cell>
          <cell r="J793">
            <v>72</v>
          </cell>
          <cell r="K793">
            <v>60</v>
          </cell>
          <cell r="L793">
            <v>60</v>
          </cell>
          <cell r="M793">
            <v>60</v>
          </cell>
          <cell r="N793">
            <v>60</v>
          </cell>
          <cell r="O793">
            <v>54</v>
          </cell>
          <cell r="P793">
            <v>60</v>
          </cell>
          <cell r="Q793">
            <v>60</v>
          </cell>
          <cell r="R793">
            <v>60</v>
          </cell>
          <cell r="S793">
            <v>54</v>
          </cell>
        </row>
        <row r="794">
          <cell r="D794">
            <v>33151000900</v>
          </cell>
          <cell r="E794" t="str">
            <v>跟骨截骨术</v>
          </cell>
          <cell r="F794">
            <v>2103</v>
          </cell>
        </row>
        <row r="794">
          <cell r="H794">
            <v>2840</v>
          </cell>
          <cell r="I794">
            <v>2574</v>
          </cell>
          <cell r="J794">
            <v>2328</v>
          </cell>
          <cell r="K794">
            <v>1400</v>
          </cell>
          <cell r="L794">
            <v>2103</v>
          </cell>
          <cell r="M794">
            <v>1892.7</v>
          </cell>
          <cell r="N794">
            <v>1703.43</v>
          </cell>
          <cell r="O794">
            <v>1533.087</v>
          </cell>
          <cell r="P794">
            <v>2103</v>
          </cell>
          <cell r="Q794">
            <v>1892.7</v>
          </cell>
          <cell r="R794">
            <v>1703.43</v>
          </cell>
          <cell r="S794">
            <v>1533.087</v>
          </cell>
        </row>
        <row r="795">
          <cell r="D795">
            <v>33110201200</v>
          </cell>
          <cell r="E795" t="str">
            <v>输尿管膀胱再植术</v>
          </cell>
          <cell r="F795">
            <v>1292</v>
          </cell>
        </row>
        <row r="795">
          <cell r="H795">
            <v>1815</v>
          </cell>
          <cell r="I795">
            <v>1643</v>
          </cell>
          <cell r="J795">
            <v>1490</v>
          </cell>
          <cell r="K795">
            <v>860</v>
          </cell>
          <cell r="L795">
            <v>1292</v>
          </cell>
          <cell r="M795">
            <v>1162.8</v>
          </cell>
          <cell r="N795">
            <v>1046.52</v>
          </cell>
          <cell r="O795">
            <v>941.868</v>
          </cell>
          <cell r="P795">
            <v>1292</v>
          </cell>
          <cell r="Q795">
            <v>1162.8</v>
          </cell>
          <cell r="R795">
            <v>1046.52</v>
          </cell>
          <cell r="S795">
            <v>941.868</v>
          </cell>
        </row>
        <row r="796">
          <cell r="D796">
            <v>33151300302</v>
          </cell>
          <cell r="E796" t="str">
            <v>残端修整术（指）</v>
          </cell>
          <cell r="F796">
            <v>110</v>
          </cell>
        </row>
        <row r="796">
          <cell r="H796">
            <v>135</v>
          </cell>
          <cell r="I796">
            <v>120</v>
          </cell>
          <cell r="J796">
            <v>105</v>
          </cell>
          <cell r="K796">
            <v>100</v>
          </cell>
          <cell r="L796">
            <v>110</v>
          </cell>
          <cell r="M796">
            <v>99</v>
          </cell>
          <cell r="N796">
            <v>89.1</v>
          </cell>
          <cell r="O796">
            <v>80.19</v>
          </cell>
          <cell r="P796">
            <v>110</v>
          </cell>
          <cell r="Q796">
            <v>99</v>
          </cell>
          <cell r="R796">
            <v>89.1</v>
          </cell>
          <cell r="S796">
            <v>80.19</v>
          </cell>
        </row>
        <row r="797">
          <cell r="D797">
            <v>33060402400</v>
          </cell>
          <cell r="E797" t="str">
            <v>颌骨囊肿摘除术</v>
          </cell>
          <cell r="F797">
            <v>196</v>
          </cell>
        </row>
        <row r="797">
          <cell r="H797">
            <v>259</v>
          </cell>
          <cell r="I797">
            <v>226</v>
          </cell>
          <cell r="J797">
            <v>213</v>
          </cell>
          <cell r="K797">
            <v>140</v>
          </cell>
          <cell r="L797">
            <v>196</v>
          </cell>
          <cell r="M797">
            <v>176.4</v>
          </cell>
          <cell r="N797">
            <v>158.76</v>
          </cell>
          <cell r="O797">
            <v>142.884</v>
          </cell>
          <cell r="P797">
            <v>196</v>
          </cell>
          <cell r="Q797">
            <v>176.4</v>
          </cell>
          <cell r="R797">
            <v>158.76</v>
          </cell>
          <cell r="S797">
            <v>142.884</v>
          </cell>
        </row>
        <row r="798">
          <cell r="D798">
            <v>33160302900</v>
          </cell>
          <cell r="E798" t="str">
            <v>带真皮血管网游离皮片切取术</v>
          </cell>
          <cell r="F798">
            <v>677</v>
          </cell>
        </row>
        <row r="798">
          <cell r="H798">
            <v>911</v>
          </cell>
          <cell r="I798">
            <v>831</v>
          </cell>
          <cell r="J798">
            <v>745</v>
          </cell>
          <cell r="K798">
            <v>450</v>
          </cell>
          <cell r="L798">
            <v>677</v>
          </cell>
          <cell r="M798">
            <v>609.3</v>
          </cell>
          <cell r="N798">
            <v>548.37</v>
          </cell>
          <cell r="O798">
            <v>493.533</v>
          </cell>
          <cell r="P798">
            <v>677</v>
          </cell>
          <cell r="Q798">
            <v>609.3</v>
          </cell>
          <cell r="R798">
            <v>548.37</v>
          </cell>
          <cell r="S798">
            <v>493.533</v>
          </cell>
        </row>
        <row r="799">
          <cell r="D799">
            <v>33040101200</v>
          </cell>
          <cell r="E799" t="str">
            <v>重睑成形术（双侧）</v>
          </cell>
          <cell r="F799">
            <v>484</v>
          </cell>
        </row>
        <row r="799">
          <cell r="H799">
            <v>732</v>
          </cell>
          <cell r="I799">
            <v>665</v>
          </cell>
          <cell r="J799">
            <v>599</v>
          </cell>
          <cell r="K799">
            <v>360</v>
          </cell>
          <cell r="L799">
            <v>484</v>
          </cell>
          <cell r="M799">
            <v>435.6</v>
          </cell>
          <cell r="N799">
            <v>392.04</v>
          </cell>
          <cell r="O799">
            <v>352.836</v>
          </cell>
          <cell r="P799">
            <v>484</v>
          </cell>
          <cell r="Q799">
            <v>435.6</v>
          </cell>
          <cell r="R799">
            <v>392.04</v>
          </cell>
          <cell r="S799">
            <v>352.836</v>
          </cell>
        </row>
        <row r="800">
          <cell r="D800">
            <v>33151201401</v>
          </cell>
          <cell r="E800" t="str">
            <v>马蹄内翻足外固定矫正术</v>
          </cell>
          <cell r="F800">
            <v>1402</v>
          </cell>
        </row>
        <row r="800">
          <cell r="H800">
            <v>1895</v>
          </cell>
          <cell r="I800">
            <v>1729</v>
          </cell>
          <cell r="J800">
            <v>1563</v>
          </cell>
          <cell r="K800">
            <v>940</v>
          </cell>
          <cell r="L800">
            <v>1402</v>
          </cell>
          <cell r="M800">
            <v>1261.8</v>
          </cell>
          <cell r="N800">
            <v>1135.62</v>
          </cell>
          <cell r="O800">
            <v>1022.058</v>
          </cell>
          <cell r="P800">
            <v>1402</v>
          </cell>
          <cell r="Q800">
            <v>1261.8</v>
          </cell>
          <cell r="R800">
            <v>1135.62</v>
          </cell>
          <cell r="S800">
            <v>1022.058</v>
          </cell>
        </row>
        <row r="801">
          <cell r="D801">
            <v>33060401300</v>
          </cell>
          <cell r="E801" t="str">
            <v>上颌结节成形术</v>
          </cell>
          <cell r="F801">
            <v>127</v>
          </cell>
        </row>
        <row r="801">
          <cell r="H801">
            <v>135</v>
          </cell>
          <cell r="I801">
            <v>125</v>
          </cell>
          <cell r="J801">
            <v>110</v>
          </cell>
          <cell r="K801">
            <v>90</v>
          </cell>
          <cell r="L801">
            <v>127</v>
          </cell>
          <cell r="M801">
            <v>114.3</v>
          </cell>
          <cell r="N801">
            <v>102.87</v>
          </cell>
          <cell r="O801">
            <v>92.583</v>
          </cell>
          <cell r="P801">
            <v>127</v>
          </cell>
          <cell r="Q801">
            <v>114.3</v>
          </cell>
          <cell r="R801">
            <v>102.87</v>
          </cell>
          <cell r="S801">
            <v>92.583</v>
          </cell>
        </row>
        <row r="802">
          <cell r="D802">
            <v>33152104000</v>
          </cell>
          <cell r="E802" t="str">
            <v>指蹼成形术</v>
          </cell>
          <cell r="F802">
            <v>825</v>
          </cell>
        </row>
        <row r="802">
          <cell r="H802">
            <v>1244</v>
          </cell>
          <cell r="I802">
            <v>1131</v>
          </cell>
          <cell r="J802">
            <v>1011</v>
          </cell>
          <cell r="K802">
            <v>610</v>
          </cell>
          <cell r="L802">
            <v>825</v>
          </cell>
          <cell r="M802">
            <v>742.5</v>
          </cell>
          <cell r="N802">
            <v>668.25</v>
          </cell>
          <cell r="O802">
            <v>601.425</v>
          </cell>
          <cell r="P802">
            <v>825</v>
          </cell>
          <cell r="Q802">
            <v>742.5</v>
          </cell>
          <cell r="R802">
            <v>668.25</v>
          </cell>
          <cell r="S802">
            <v>601.425</v>
          </cell>
        </row>
        <row r="803">
          <cell r="D803">
            <v>31150100209</v>
          </cell>
          <cell r="E803" t="str">
            <v>艾森克人格测定(少年版)</v>
          </cell>
          <cell r="F803">
            <v>39</v>
          </cell>
        </row>
        <row r="803">
          <cell r="H803">
            <v>46</v>
          </cell>
          <cell r="I803">
            <v>46</v>
          </cell>
          <cell r="J803">
            <v>46</v>
          </cell>
          <cell r="K803">
            <v>30</v>
          </cell>
          <cell r="L803">
            <v>39</v>
          </cell>
          <cell r="M803">
            <v>39</v>
          </cell>
          <cell r="N803">
            <v>39</v>
          </cell>
          <cell r="O803">
            <v>35.1</v>
          </cell>
          <cell r="P803">
            <v>39</v>
          </cell>
          <cell r="Q803">
            <v>39</v>
          </cell>
          <cell r="R803">
            <v>39</v>
          </cell>
          <cell r="S803">
            <v>35.1</v>
          </cell>
        </row>
        <row r="804">
          <cell r="D804">
            <v>33150600200</v>
          </cell>
          <cell r="E804" t="str">
            <v>肩关节脱位切开复位术</v>
          </cell>
          <cell r="F804">
            <v>1188</v>
          </cell>
        </row>
        <row r="804">
          <cell r="H804">
            <v>1796</v>
          </cell>
          <cell r="I804">
            <v>1629</v>
          </cell>
          <cell r="J804">
            <v>1463</v>
          </cell>
          <cell r="K804">
            <v>880</v>
          </cell>
          <cell r="L804">
            <v>1188</v>
          </cell>
          <cell r="M804">
            <v>1069.2</v>
          </cell>
          <cell r="N804">
            <v>962.28</v>
          </cell>
          <cell r="O804">
            <v>866.052</v>
          </cell>
          <cell r="P804">
            <v>1188</v>
          </cell>
          <cell r="Q804">
            <v>1069.2</v>
          </cell>
          <cell r="R804">
            <v>962.28</v>
          </cell>
          <cell r="S804">
            <v>866.052</v>
          </cell>
        </row>
        <row r="805">
          <cell r="D805">
            <v>33110201000</v>
          </cell>
          <cell r="E805" t="str">
            <v>输尿管囊肿切除术</v>
          </cell>
          <cell r="F805">
            <v>1218</v>
          </cell>
        </row>
        <row r="805">
          <cell r="H805">
            <v>1643</v>
          </cell>
          <cell r="I805">
            <v>1479</v>
          </cell>
          <cell r="J805">
            <v>1331</v>
          </cell>
          <cell r="K805">
            <v>810</v>
          </cell>
          <cell r="L805">
            <v>1218</v>
          </cell>
          <cell r="M805">
            <v>1096.2</v>
          </cell>
          <cell r="N805">
            <v>986.58</v>
          </cell>
          <cell r="O805">
            <v>887.922</v>
          </cell>
          <cell r="P805">
            <v>1218</v>
          </cell>
          <cell r="Q805">
            <v>1096.2</v>
          </cell>
          <cell r="R805">
            <v>986.58</v>
          </cell>
          <cell r="S805">
            <v>887.922</v>
          </cell>
        </row>
        <row r="806">
          <cell r="D806">
            <v>33120400700</v>
          </cell>
          <cell r="E806" t="str">
            <v>阴茎部分切除术</v>
          </cell>
          <cell r="F806">
            <v>640</v>
          </cell>
        </row>
        <row r="806">
          <cell r="H806">
            <v>1064</v>
          </cell>
          <cell r="I806">
            <v>964</v>
          </cell>
          <cell r="J806">
            <v>865</v>
          </cell>
          <cell r="K806">
            <v>520</v>
          </cell>
          <cell r="L806">
            <v>640</v>
          </cell>
          <cell r="M806">
            <v>576</v>
          </cell>
          <cell r="N806">
            <v>518.4</v>
          </cell>
          <cell r="O806">
            <v>466.56</v>
          </cell>
          <cell r="P806">
            <v>640</v>
          </cell>
          <cell r="Q806">
            <v>576</v>
          </cell>
          <cell r="R806">
            <v>518.4</v>
          </cell>
          <cell r="S806">
            <v>466.56</v>
          </cell>
        </row>
        <row r="807">
          <cell r="D807">
            <v>33100801701</v>
          </cell>
          <cell r="E807" t="str">
            <v>浅表腹壁肿瘤切除术</v>
          </cell>
          <cell r="F807">
            <v>360</v>
          </cell>
        </row>
        <row r="807">
          <cell r="H807">
            <v>485</v>
          </cell>
          <cell r="I807">
            <v>435</v>
          </cell>
          <cell r="J807">
            <v>385</v>
          </cell>
          <cell r="K807">
            <v>360</v>
          </cell>
          <cell r="L807">
            <v>360</v>
          </cell>
          <cell r="M807">
            <v>324</v>
          </cell>
          <cell r="N807">
            <v>291.6</v>
          </cell>
          <cell r="O807">
            <v>262.44</v>
          </cell>
          <cell r="P807">
            <v>360</v>
          </cell>
          <cell r="Q807">
            <v>324</v>
          </cell>
          <cell r="R807">
            <v>291.6</v>
          </cell>
          <cell r="S807">
            <v>262.44</v>
          </cell>
        </row>
        <row r="808">
          <cell r="D808">
            <v>33151901700</v>
          </cell>
          <cell r="E808" t="str">
            <v>掌指关节成形术</v>
          </cell>
          <cell r="F808">
            <v>1082</v>
          </cell>
        </row>
        <row r="808">
          <cell r="H808">
            <v>1463</v>
          </cell>
          <cell r="I808">
            <v>1330</v>
          </cell>
          <cell r="J808">
            <v>1197</v>
          </cell>
          <cell r="K808">
            <v>720</v>
          </cell>
          <cell r="L808">
            <v>1082</v>
          </cell>
          <cell r="M808">
            <v>973.8</v>
          </cell>
          <cell r="N808">
            <v>876.42</v>
          </cell>
          <cell r="O808">
            <v>788.778</v>
          </cell>
          <cell r="P808">
            <v>1082</v>
          </cell>
          <cell r="Q808">
            <v>973.8</v>
          </cell>
          <cell r="R808">
            <v>876.42</v>
          </cell>
          <cell r="S808">
            <v>788.778</v>
          </cell>
        </row>
        <row r="809">
          <cell r="D809">
            <v>33060800900</v>
          </cell>
          <cell r="E809" t="str">
            <v>下颌骨骨折切开复位内固定术（单颌）</v>
          </cell>
          <cell r="F809">
            <v>886</v>
          </cell>
        </row>
        <row r="809">
          <cell r="H809">
            <v>1177</v>
          </cell>
          <cell r="I809">
            <v>1071</v>
          </cell>
          <cell r="J809">
            <v>965</v>
          </cell>
          <cell r="K809">
            <v>630</v>
          </cell>
          <cell r="L809">
            <v>886</v>
          </cell>
          <cell r="M809">
            <v>797.4</v>
          </cell>
          <cell r="N809">
            <v>717.66</v>
          </cell>
          <cell r="O809">
            <v>645.894</v>
          </cell>
          <cell r="P809">
            <v>886</v>
          </cell>
          <cell r="Q809">
            <v>797.4</v>
          </cell>
          <cell r="R809">
            <v>717.66</v>
          </cell>
          <cell r="S809">
            <v>645.894</v>
          </cell>
        </row>
        <row r="810">
          <cell r="D810">
            <v>33050200300</v>
          </cell>
          <cell r="E810" t="str">
            <v>耳显微镜下鼓膜修补术</v>
          </cell>
          <cell r="F810">
            <v>812</v>
          </cell>
        </row>
        <row r="810">
          <cell r="H810">
            <v>1097</v>
          </cell>
          <cell r="I810">
            <v>998</v>
          </cell>
          <cell r="J810">
            <v>964</v>
          </cell>
          <cell r="K810">
            <v>580</v>
          </cell>
          <cell r="L810">
            <v>812</v>
          </cell>
          <cell r="M810">
            <v>730.8</v>
          </cell>
          <cell r="N810">
            <v>657.72</v>
          </cell>
          <cell r="O810">
            <v>591.948</v>
          </cell>
          <cell r="P810">
            <v>812</v>
          </cell>
          <cell r="Q810">
            <v>730.8</v>
          </cell>
          <cell r="R810">
            <v>657.72</v>
          </cell>
          <cell r="S810">
            <v>591.948</v>
          </cell>
        </row>
        <row r="811">
          <cell r="D811">
            <v>33160201200</v>
          </cell>
          <cell r="E811" t="str">
            <v>颈部开放性损伤探查术</v>
          </cell>
          <cell r="F811">
            <v>968</v>
          </cell>
        </row>
        <row r="811">
          <cell r="H811">
            <v>1463</v>
          </cell>
          <cell r="I811">
            <v>1330</v>
          </cell>
          <cell r="J811">
            <v>1197</v>
          </cell>
          <cell r="K811">
            <v>720</v>
          </cell>
          <cell r="L811">
            <v>968</v>
          </cell>
          <cell r="M811">
            <v>871.2</v>
          </cell>
          <cell r="N811">
            <v>784.08</v>
          </cell>
          <cell r="O811">
            <v>705.672</v>
          </cell>
          <cell r="P811">
            <v>968</v>
          </cell>
          <cell r="Q811">
            <v>871.2</v>
          </cell>
          <cell r="R811">
            <v>784.08</v>
          </cell>
          <cell r="S811">
            <v>705.672</v>
          </cell>
        </row>
        <row r="812">
          <cell r="D812">
            <v>33050200200</v>
          </cell>
          <cell r="E812" t="str">
            <v>鼓膜切开术</v>
          </cell>
          <cell r="F812">
            <v>150</v>
          </cell>
        </row>
        <row r="812">
          <cell r="H812">
            <v>253</v>
          </cell>
          <cell r="I812">
            <v>226</v>
          </cell>
          <cell r="J812">
            <v>213</v>
          </cell>
          <cell r="K812">
            <v>130</v>
          </cell>
          <cell r="L812">
            <v>150</v>
          </cell>
          <cell r="M812">
            <v>135</v>
          </cell>
          <cell r="N812">
            <v>121.5</v>
          </cell>
          <cell r="O812">
            <v>109.35</v>
          </cell>
          <cell r="P812">
            <v>150</v>
          </cell>
          <cell r="Q812">
            <v>135</v>
          </cell>
          <cell r="R812">
            <v>121.5</v>
          </cell>
          <cell r="S812">
            <v>109.35</v>
          </cell>
        </row>
        <row r="813">
          <cell r="D813">
            <v>33130302900</v>
          </cell>
          <cell r="E813" t="str">
            <v>粘膜下子宫肌瘤圈套术</v>
          </cell>
          <cell r="F813">
            <v>1353</v>
          </cell>
        </row>
        <row r="813">
          <cell r="H813">
            <v>1829</v>
          </cell>
          <cell r="I813">
            <v>1662</v>
          </cell>
          <cell r="J813">
            <v>1496</v>
          </cell>
          <cell r="K813">
            <v>900</v>
          </cell>
          <cell r="L813">
            <v>1353</v>
          </cell>
          <cell r="M813">
            <v>1217.7</v>
          </cell>
          <cell r="N813">
            <v>1095.93</v>
          </cell>
          <cell r="O813">
            <v>986.337</v>
          </cell>
          <cell r="P813">
            <v>1353</v>
          </cell>
          <cell r="Q813">
            <v>1217.7</v>
          </cell>
          <cell r="R813">
            <v>1095.93</v>
          </cell>
          <cell r="S813">
            <v>986.337</v>
          </cell>
        </row>
        <row r="814">
          <cell r="D814">
            <v>33050300500</v>
          </cell>
          <cell r="E814" t="str">
            <v>翼管神经切断术</v>
          </cell>
          <cell r="F814">
            <v>4550</v>
          </cell>
        </row>
        <row r="814">
          <cell r="H814">
            <v>4710</v>
          </cell>
          <cell r="I814">
            <v>4280</v>
          </cell>
          <cell r="J814">
            <v>3850</v>
          </cell>
          <cell r="K814">
            <v>2750</v>
          </cell>
          <cell r="L814">
            <v>4550</v>
          </cell>
          <cell r="M814">
            <v>4095</v>
          </cell>
          <cell r="N814">
            <v>3685.5</v>
          </cell>
          <cell r="O814">
            <v>3316.95</v>
          </cell>
          <cell r="P814">
            <v>4550</v>
          </cell>
          <cell r="Q814">
            <v>4095</v>
          </cell>
          <cell r="R814">
            <v>3685.5</v>
          </cell>
          <cell r="S814">
            <v>3316.95</v>
          </cell>
        </row>
        <row r="815">
          <cell r="D815">
            <v>33060102000</v>
          </cell>
          <cell r="E815" t="str">
            <v>经鼻鼻侧鼻腔鼻窦肿瘤切除术</v>
          </cell>
          <cell r="F815">
            <v>1958</v>
          </cell>
        </row>
        <row r="815">
          <cell r="H815">
            <v>2407</v>
          </cell>
          <cell r="I815">
            <v>2195</v>
          </cell>
          <cell r="J815">
            <v>1982</v>
          </cell>
          <cell r="K815">
            <v>1190</v>
          </cell>
          <cell r="L815">
            <v>1958</v>
          </cell>
          <cell r="M815">
            <v>1762.2</v>
          </cell>
          <cell r="N815">
            <v>1585.98</v>
          </cell>
          <cell r="O815">
            <v>1427.382</v>
          </cell>
          <cell r="P815">
            <v>1958</v>
          </cell>
          <cell r="Q815">
            <v>1762.2</v>
          </cell>
          <cell r="R815">
            <v>1585.98</v>
          </cell>
          <cell r="S815">
            <v>1427.382</v>
          </cell>
        </row>
        <row r="816">
          <cell r="D816">
            <v>33060403800</v>
          </cell>
          <cell r="E816" t="str">
            <v>分根术</v>
          </cell>
          <cell r="F816">
            <v>104</v>
          </cell>
        </row>
        <row r="816">
          <cell r="H816">
            <v>137</v>
          </cell>
          <cell r="I816">
            <v>122</v>
          </cell>
          <cell r="J816">
            <v>106</v>
          </cell>
          <cell r="K816">
            <v>70</v>
          </cell>
          <cell r="L816">
            <v>104</v>
          </cell>
          <cell r="M816">
            <v>93.6</v>
          </cell>
          <cell r="N816">
            <v>84.24</v>
          </cell>
          <cell r="O816">
            <v>75.816</v>
          </cell>
          <cell r="P816">
            <v>104</v>
          </cell>
          <cell r="Q816">
            <v>93.6</v>
          </cell>
          <cell r="R816">
            <v>84.24</v>
          </cell>
          <cell r="S816">
            <v>75.816</v>
          </cell>
        </row>
        <row r="817">
          <cell r="D817">
            <v>33060501600</v>
          </cell>
          <cell r="E817" t="str">
            <v>舌根部肿瘤切除术</v>
          </cell>
          <cell r="F817">
            <v>1714</v>
          </cell>
        </row>
        <row r="817">
          <cell r="H817">
            <v>2280.95</v>
          </cell>
          <cell r="I817">
            <v>2062</v>
          </cell>
          <cell r="J817">
            <v>1862</v>
          </cell>
          <cell r="K817">
            <v>1220</v>
          </cell>
          <cell r="L817">
            <v>1714</v>
          </cell>
          <cell r="M817">
            <v>1542.6</v>
          </cell>
          <cell r="N817">
            <v>1388.34</v>
          </cell>
          <cell r="O817">
            <v>1249.506</v>
          </cell>
          <cell r="P817">
            <v>1714</v>
          </cell>
          <cell r="Q817">
            <v>1542.6</v>
          </cell>
          <cell r="R817">
            <v>1388.34</v>
          </cell>
          <cell r="S817">
            <v>1249.506</v>
          </cell>
        </row>
        <row r="818">
          <cell r="D818">
            <v>33060503400</v>
          </cell>
          <cell r="E818" t="str">
            <v>舌下腺切除术</v>
          </cell>
          <cell r="F818">
            <v>759</v>
          </cell>
        </row>
        <row r="818">
          <cell r="H818">
            <v>1011</v>
          </cell>
          <cell r="I818">
            <v>918</v>
          </cell>
          <cell r="J818">
            <v>825</v>
          </cell>
          <cell r="K818">
            <v>540</v>
          </cell>
          <cell r="L818">
            <v>759</v>
          </cell>
          <cell r="M818">
            <v>683.1</v>
          </cell>
          <cell r="N818">
            <v>614.79</v>
          </cell>
          <cell r="O818">
            <v>553.311</v>
          </cell>
          <cell r="P818">
            <v>759</v>
          </cell>
          <cell r="Q818">
            <v>683.1</v>
          </cell>
          <cell r="R818">
            <v>614.79</v>
          </cell>
          <cell r="S818">
            <v>553.311</v>
          </cell>
        </row>
        <row r="819">
          <cell r="D819">
            <v>31090100200</v>
          </cell>
          <cell r="E819" t="str">
            <v>食管拉网术</v>
          </cell>
          <cell r="F819">
            <v>26</v>
          </cell>
        </row>
        <row r="819">
          <cell r="H819">
            <v>20</v>
          </cell>
          <cell r="I819">
            <v>20</v>
          </cell>
          <cell r="J819">
            <v>20</v>
          </cell>
          <cell r="K819">
            <v>20</v>
          </cell>
          <cell r="L819">
            <v>26</v>
          </cell>
          <cell r="M819">
            <v>26</v>
          </cell>
          <cell r="N819">
            <v>26</v>
          </cell>
          <cell r="O819">
            <v>23.4</v>
          </cell>
          <cell r="P819">
            <v>26</v>
          </cell>
          <cell r="Q819">
            <v>26</v>
          </cell>
          <cell r="R819">
            <v>26</v>
          </cell>
          <cell r="S819">
            <v>23.4</v>
          </cell>
        </row>
        <row r="820">
          <cell r="D820">
            <v>31120201300</v>
          </cell>
          <cell r="E820" t="str">
            <v>新生儿前囟门穿刺术</v>
          </cell>
          <cell r="F820">
            <v>43</v>
          </cell>
        </row>
        <row r="820">
          <cell r="H820">
            <v>33</v>
          </cell>
          <cell r="I820">
            <v>33</v>
          </cell>
          <cell r="J820">
            <v>33</v>
          </cell>
          <cell r="K820">
            <v>25</v>
          </cell>
          <cell r="L820">
            <v>43</v>
          </cell>
          <cell r="M820">
            <v>43</v>
          </cell>
          <cell r="N820">
            <v>43</v>
          </cell>
          <cell r="O820">
            <v>38.7</v>
          </cell>
          <cell r="P820">
            <v>43</v>
          </cell>
          <cell r="Q820">
            <v>43</v>
          </cell>
          <cell r="R820">
            <v>43</v>
          </cell>
          <cell r="S820">
            <v>38.7</v>
          </cell>
        </row>
        <row r="821">
          <cell r="D821">
            <v>31120201301</v>
          </cell>
          <cell r="E821" t="str">
            <v>新生儿后囟门穿刺术</v>
          </cell>
          <cell r="F821">
            <v>43</v>
          </cell>
        </row>
        <row r="821">
          <cell r="H821">
            <v>33</v>
          </cell>
          <cell r="I821">
            <v>33</v>
          </cell>
          <cell r="J821">
            <v>33</v>
          </cell>
          <cell r="K821">
            <v>25</v>
          </cell>
          <cell r="L821">
            <v>43</v>
          </cell>
          <cell r="M821">
            <v>43</v>
          </cell>
          <cell r="N821">
            <v>43</v>
          </cell>
          <cell r="O821">
            <v>38.7</v>
          </cell>
          <cell r="P821">
            <v>43</v>
          </cell>
          <cell r="Q821">
            <v>43</v>
          </cell>
          <cell r="R821">
            <v>43</v>
          </cell>
          <cell r="S821">
            <v>38.7</v>
          </cell>
        </row>
        <row r="822">
          <cell r="D822">
            <v>32030000100</v>
          </cell>
          <cell r="E822" t="str">
            <v>经皮肝穿刺肝静脉扩张术</v>
          </cell>
          <cell r="F822">
            <v>1925</v>
          </cell>
        </row>
        <row r="822">
          <cell r="H822">
            <v>1820</v>
          </cell>
          <cell r="I822">
            <v>1650</v>
          </cell>
          <cell r="J822">
            <v>1490</v>
          </cell>
          <cell r="K822">
            <v>1260</v>
          </cell>
          <cell r="L822">
            <v>1925</v>
          </cell>
          <cell r="M822">
            <v>1732.5</v>
          </cell>
          <cell r="N822">
            <v>1559.25</v>
          </cell>
          <cell r="O822">
            <v>1403.325</v>
          </cell>
          <cell r="P822">
            <v>1925</v>
          </cell>
          <cell r="Q822">
            <v>1732.5</v>
          </cell>
          <cell r="R822">
            <v>1559.25</v>
          </cell>
          <cell r="S822">
            <v>1403.325</v>
          </cell>
        </row>
        <row r="823">
          <cell r="D823">
            <v>32050001400</v>
          </cell>
          <cell r="E823" t="str">
            <v>冠脉内局部放射治疗术</v>
          </cell>
          <cell r="F823">
            <v>3300</v>
          </cell>
        </row>
        <row r="823">
          <cell r="H823">
            <v>3120</v>
          </cell>
          <cell r="I823">
            <v>2830</v>
          </cell>
          <cell r="J823">
            <v>2550</v>
          </cell>
          <cell r="K823">
            <v>2160</v>
          </cell>
          <cell r="L823">
            <v>3300</v>
          </cell>
          <cell r="M823">
            <v>2970</v>
          </cell>
          <cell r="N823">
            <v>2673</v>
          </cell>
          <cell r="O823">
            <v>2405.7</v>
          </cell>
          <cell r="P823">
            <v>3300</v>
          </cell>
          <cell r="Q823">
            <v>2970</v>
          </cell>
          <cell r="R823">
            <v>2673</v>
          </cell>
          <cell r="S823">
            <v>2405.7</v>
          </cell>
        </row>
        <row r="824">
          <cell r="D824">
            <v>32060000600</v>
          </cell>
          <cell r="E824" t="str">
            <v>经皮穿刺脑血管腔内化疗术</v>
          </cell>
          <cell r="F824">
            <v>2200</v>
          </cell>
        </row>
        <row r="824">
          <cell r="H824">
            <v>2080</v>
          </cell>
          <cell r="I824">
            <v>1890</v>
          </cell>
          <cell r="J824">
            <v>1700</v>
          </cell>
          <cell r="K824">
            <v>1440</v>
          </cell>
          <cell r="L824">
            <v>2200</v>
          </cell>
          <cell r="M824">
            <v>1980</v>
          </cell>
          <cell r="N824">
            <v>1782</v>
          </cell>
          <cell r="O824">
            <v>1603.8</v>
          </cell>
          <cell r="P824">
            <v>2200</v>
          </cell>
          <cell r="Q824">
            <v>1980</v>
          </cell>
          <cell r="R824">
            <v>1782</v>
          </cell>
          <cell r="S824">
            <v>1603.8</v>
          </cell>
        </row>
        <row r="825">
          <cell r="D825">
            <v>33020101100</v>
          </cell>
          <cell r="E825" t="str">
            <v>经颅眶肿瘤切除术</v>
          </cell>
          <cell r="F825">
            <v>3807</v>
          </cell>
        </row>
        <row r="825">
          <cell r="H825">
            <v>3455</v>
          </cell>
          <cell r="I825">
            <v>3110</v>
          </cell>
          <cell r="J825">
            <v>2765</v>
          </cell>
          <cell r="K825">
            <v>2300</v>
          </cell>
          <cell r="L825">
            <v>3807</v>
          </cell>
          <cell r="M825">
            <v>3426.3</v>
          </cell>
          <cell r="N825">
            <v>3083.67</v>
          </cell>
          <cell r="O825">
            <v>2775.303</v>
          </cell>
          <cell r="P825">
            <v>3807</v>
          </cell>
          <cell r="Q825">
            <v>3426.3</v>
          </cell>
          <cell r="R825">
            <v>3083.67</v>
          </cell>
          <cell r="S825">
            <v>2775.303</v>
          </cell>
        </row>
        <row r="826">
          <cell r="D826">
            <v>33020101200</v>
          </cell>
          <cell r="E826" t="str">
            <v>经颅内镜活检术</v>
          </cell>
          <cell r="F826">
            <v>1958</v>
          </cell>
        </row>
        <row r="826">
          <cell r="H826">
            <v>1780</v>
          </cell>
          <cell r="I826">
            <v>1600</v>
          </cell>
          <cell r="J826">
            <v>1420</v>
          </cell>
          <cell r="K826">
            <v>1190</v>
          </cell>
          <cell r="L826">
            <v>1958</v>
          </cell>
          <cell r="M826">
            <v>1762.2</v>
          </cell>
          <cell r="N826">
            <v>1585.98</v>
          </cell>
          <cell r="O826">
            <v>1427.382</v>
          </cell>
          <cell r="P826">
            <v>1958</v>
          </cell>
          <cell r="Q826">
            <v>1762.2</v>
          </cell>
          <cell r="R826">
            <v>1585.98</v>
          </cell>
          <cell r="S826">
            <v>1427.382</v>
          </cell>
        </row>
        <row r="827">
          <cell r="D827">
            <v>33020103000</v>
          </cell>
          <cell r="E827" t="str">
            <v>选择性杏仁核海马切除术</v>
          </cell>
          <cell r="F827">
            <v>5550</v>
          </cell>
        </row>
        <row r="827">
          <cell r="H827">
            <v>5180</v>
          </cell>
          <cell r="I827">
            <v>4700</v>
          </cell>
          <cell r="J827">
            <v>4220</v>
          </cell>
          <cell r="K827">
            <v>3020</v>
          </cell>
          <cell r="L827">
            <v>5550</v>
          </cell>
          <cell r="M827">
            <v>4995</v>
          </cell>
          <cell r="N827">
            <v>4495.5</v>
          </cell>
          <cell r="O827">
            <v>4045.95</v>
          </cell>
          <cell r="P827">
            <v>5550</v>
          </cell>
          <cell r="Q827">
            <v>4995</v>
          </cell>
          <cell r="R827">
            <v>4495.5</v>
          </cell>
          <cell r="S827">
            <v>4045.95</v>
          </cell>
        </row>
        <row r="828">
          <cell r="D828">
            <v>33020103301</v>
          </cell>
          <cell r="E828" t="str">
            <v>癫痫病灶软脑膜下烧灼术</v>
          </cell>
          <cell r="F828">
            <v>3480</v>
          </cell>
        </row>
        <row r="828">
          <cell r="H828">
            <v>3240</v>
          </cell>
          <cell r="I828">
            <v>2950</v>
          </cell>
          <cell r="J828">
            <v>2660</v>
          </cell>
          <cell r="K828">
            <v>1900</v>
          </cell>
          <cell r="L828">
            <v>3480</v>
          </cell>
          <cell r="M828">
            <v>3132</v>
          </cell>
          <cell r="N828">
            <v>2818.8</v>
          </cell>
          <cell r="O828">
            <v>2536.92</v>
          </cell>
          <cell r="P828">
            <v>3480</v>
          </cell>
          <cell r="Q828">
            <v>3132</v>
          </cell>
          <cell r="R828">
            <v>2818.8</v>
          </cell>
          <cell r="S828">
            <v>2536.92</v>
          </cell>
        </row>
        <row r="829">
          <cell r="D829">
            <v>33020103302</v>
          </cell>
          <cell r="E829" t="str">
            <v>癫痫病灶脑叶切除</v>
          </cell>
          <cell r="F829">
            <v>3480</v>
          </cell>
        </row>
        <row r="829">
          <cell r="H829">
            <v>3240</v>
          </cell>
          <cell r="I829">
            <v>2950</v>
          </cell>
          <cell r="J829">
            <v>2660</v>
          </cell>
          <cell r="K829">
            <v>1900</v>
          </cell>
          <cell r="L829">
            <v>3480</v>
          </cell>
          <cell r="M829">
            <v>3132</v>
          </cell>
          <cell r="N829">
            <v>2818.8</v>
          </cell>
          <cell r="O829">
            <v>2536.92</v>
          </cell>
          <cell r="P829">
            <v>3480</v>
          </cell>
          <cell r="Q829">
            <v>3132</v>
          </cell>
          <cell r="R829">
            <v>2818.8</v>
          </cell>
          <cell r="S829">
            <v>2536.92</v>
          </cell>
        </row>
        <row r="830">
          <cell r="D830">
            <v>33020103400</v>
          </cell>
          <cell r="E830" t="str">
            <v>数字化癫痫灶精确定位系统(癫痫刀手术)</v>
          </cell>
          <cell r="F830">
            <v>4350</v>
          </cell>
        </row>
        <row r="830">
          <cell r="H830">
            <v>4060</v>
          </cell>
          <cell r="I830">
            <v>3690</v>
          </cell>
          <cell r="J830">
            <v>3330</v>
          </cell>
          <cell r="K830">
            <v>2380</v>
          </cell>
          <cell r="L830">
            <v>4350</v>
          </cell>
          <cell r="M830">
            <v>3915</v>
          </cell>
          <cell r="N830">
            <v>3523.5</v>
          </cell>
          <cell r="O830">
            <v>3171.15</v>
          </cell>
          <cell r="P830">
            <v>4350</v>
          </cell>
          <cell r="Q830">
            <v>3915</v>
          </cell>
          <cell r="R830">
            <v>3523.5</v>
          </cell>
          <cell r="S830">
            <v>3171.15</v>
          </cell>
        </row>
        <row r="831">
          <cell r="D831">
            <v>33020104000</v>
          </cell>
          <cell r="E831" t="str">
            <v>经口腔入路颅底斜坡肿瘤切除术</v>
          </cell>
          <cell r="F831">
            <v>5940</v>
          </cell>
        </row>
        <row r="831">
          <cell r="H831">
            <v>5540</v>
          </cell>
          <cell r="I831">
            <v>5040</v>
          </cell>
          <cell r="J831">
            <v>4530</v>
          </cell>
          <cell r="K831">
            <v>3240</v>
          </cell>
          <cell r="L831">
            <v>5940</v>
          </cell>
          <cell r="M831">
            <v>5346</v>
          </cell>
          <cell r="N831">
            <v>4811.4</v>
          </cell>
          <cell r="O831">
            <v>4330.26</v>
          </cell>
          <cell r="P831">
            <v>5940</v>
          </cell>
          <cell r="Q831">
            <v>5346</v>
          </cell>
          <cell r="R831">
            <v>4811.4</v>
          </cell>
          <cell r="S831">
            <v>4330.26</v>
          </cell>
        </row>
        <row r="832">
          <cell r="D832">
            <v>33020104101</v>
          </cell>
          <cell r="E832" t="str">
            <v>上颌外旋颅底手术</v>
          </cell>
          <cell r="F832">
            <v>5940</v>
          </cell>
        </row>
        <row r="832">
          <cell r="H832">
            <v>5540</v>
          </cell>
          <cell r="I832">
            <v>5040</v>
          </cell>
          <cell r="J832">
            <v>4530</v>
          </cell>
          <cell r="K832">
            <v>3240</v>
          </cell>
          <cell r="L832">
            <v>5940</v>
          </cell>
          <cell r="M832">
            <v>5346</v>
          </cell>
          <cell r="N832">
            <v>4811.4</v>
          </cell>
          <cell r="O832">
            <v>4330.26</v>
          </cell>
          <cell r="P832">
            <v>5940</v>
          </cell>
          <cell r="Q832">
            <v>5346</v>
          </cell>
          <cell r="R832">
            <v>4811.4</v>
          </cell>
          <cell r="S832">
            <v>4330.26</v>
          </cell>
        </row>
        <row r="833">
          <cell r="D833">
            <v>33020104300</v>
          </cell>
          <cell r="E833" t="str">
            <v>经脑室镜胶样囊肿切除术</v>
          </cell>
          <cell r="F833">
            <v>4635</v>
          </cell>
        </row>
        <row r="833">
          <cell r="H833">
            <v>4325</v>
          </cell>
          <cell r="I833">
            <v>3930</v>
          </cell>
          <cell r="J833">
            <v>3540</v>
          </cell>
          <cell r="K833">
            <v>2530</v>
          </cell>
          <cell r="L833">
            <v>4635</v>
          </cell>
          <cell r="M833">
            <v>4171.5</v>
          </cell>
          <cell r="N833">
            <v>3754.35</v>
          </cell>
          <cell r="O833">
            <v>3378.915</v>
          </cell>
          <cell r="P833">
            <v>4635</v>
          </cell>
          <cell r="Q833">
            <v>4171.5</v>
          </cell>
          <cell r="R833">
            <v>3754.35</v>
          </cell>
          <cell r="S833">
            <v>3378.915</v>
          </cell>
        </row>
        <row r="834">
          <cell r="D834">
            <v>33020104700</v>
          </cell>
          <cell r="E834" t="str">
            <v>经颅内镜脑内异物摘除术</v>
          </cell>
          <cell r="F834">
            <v>4155</v>
          </cell>
        </row>
        <row r="834">
          <cell r="H834">
            <v>3870</v>
          </cell>
          <cell r="I834">
            <v>3520</v>
          </cell>
          <cell r="J834">
            <v>3170</v>
          </cell>
          <cell r="K834">
            <v>2270</v>
          </cell>
          <cell r="L834">
            <v>4155</v>
          </cell>
          <cell r="M834">
            <v>3739.5</v>
          </cell>
          <cell r="N834">
            <v>3365.55</v>
          </cell>
          <cell r="O834">
            <v>3028.995</v>
          </cell>
          <cell r="P834">
            <v>4155</v>
          </cell>
          <cell r="Q834">
            <v>3739.5</v>
          </cell>
          <cell r="R834">
            <v>3365.55</v>
          </cell>
          <cell r="S834">
            <v>3028.995</v>
          </cell>
        </row>
        <row r="835">
          <cell r="D835">
            <v>33020104800</v>
          </cell>
          <cell r="E835" t="str">
            <v>经颅内镜脑室脉络丛烧灼术</v>
          </cell>
          <cell r="F835">
            <v>3435</v>
          </cell>
        </row>
        <row r="835">
          <cell r="H835">
            <v>3200</v>
          </cell>
          <cell r="I835">
            <v>2910</v>
          </cell>
          <cell r="J835">
            <v>2610</v>
          </cell>
          <cell r="K835">
            <v>1870</v>
          </cell>
          <cell r="L835">
            <v>3435</v>
          </cell>
          <cell r="M835">
            <v>3091.5</v>
          </cell>
          <cell r="N835">
            <v>2782.35</v>
          </cell>
          <cell r="O835">
            <v>2504.115</v>
          </cell>
          <cell r="P835">
            <v>3435</v>
          </cell>
          <cell r="Q835">
            <v>3091.5</v>
          </cell>
          <cell r="R835">
            <v>2782.35</v>
          </cell>
          <cell r="S835">
            <v>2504.115</v>
          </cell>
        </row>
        <row r="836">
          <cell r="D836">
            <v>33020105400</v>
          </cell>
          <cell r="E836" t="str">
            <v>经口齿状突切除术</v>
          </cell>
          <cell r="F836">
            <v>5940</v>
          </cell>
        </row>
        <row r="836">
          <cell r="H836">
            <v>5540</v>
          </cell>
          <cell r="I836">
            <v>5040</v>
          </cell>
          <cell r="J836">
            <v>4530</v>
          </cell>
          <cell r="K836">
            <v>3240</v>
          </cell>
          <cell r="L836">
            <v>5940</v>
          </cell>
          <cell r="M836">
            <v>5346</v>
          </cell>
          <cell r="N836">
            <v>4811.4</v>
          </cell>
          <cell r="O836">
            <v>4330.26</v>
          </cell>
          <cell r="P836">
            <v>5940</v>
          </cell>
          <cell r="Q836">
            <v>5346</v>
          </cell>
          <cell r="R836">
            <v>4811.4</v>
          </cell>
          <cell r="S836">
            <v>4330.26</v>
          </cell>
        </row>
        <row r="837">
          <cell r="D837">
            <v>33020106000</v>
          </cell>
          <cell r="E837" t="str">
            <v>立体定向脑深部核团毁损术</v>
          </cell>
          <cell r="F837">
            <v>2535</v>
          </cell>
        </row>
        <row r="837">
          <cell r="H837">
            <v>2360</v>
          </cell>
          <cell r="I837">
            <v>2150</v>
          </cell>
          <cell r="J837">
            <v>1940</v>
          </cell>
          <cell r="K837">
            <v>1390</v>
          </cell>
          <cell r="L837">
            <v>2535</v>
          </cell>
          <cell r="M837">
            <v>2281.5</v>
          </cell>
          <cell r="N837">
            <v>2053.35</v>
          </cell>
          <cell r="O837">
            <v>1848.015</v>
          </cell>
          <cell r="P837">
            <v>2535</v>
          </cell>
          <cell r="Q837">
            <v>2281.5</v>
          </cell>
          <cell r="R837">
            <v>2053.35</v>
          </cell>
          <cell r="S837">
            <v>1848.015</v>
          </cell>
        </row>
        <row r="838">
          <cell r="D838">
            <v>33020106001</v>
          </cell>
          <cell r="E838" t="str">
            <v>立体定向脑深部核团毁损术(≥2靶点)</v>
          </cell>
          <cell r="F838">
            <v>3803</v>
          </cell>
        </row>
        <row r="838">
          <cell r="H838">
            <v>3540</v>
          </cell>
          <cell r="I838">
            <v>3230</v>
          </cell>
          <cell r="J838">
            <v>2910</v>
          </cell>
          <cell r="K838">
            <v>2085</v>
          </cell>
          <cell r="L838">
            <v>3803</v>
          </cell>
          <cell r="M838">
            <v>3422.7</v>
          </cell>
          <cell r="N838">
            <v>3080.43</v>
          </cell>
          <cell r="O838">
            <v>2772.387</v>
          </cell>
          <cell r="P838">
            <v>3803</v>
          </cell>
          <cell r="Q838">
            <v>3422.7</v>
          </cell>
          <cell r="R838">
            <v>3080.43</v>
          </cell>
          <cell r="S838">
            <v>2772.387</v>
          </cell>
        </row>
        <row r="839">
          <cell r="D839">
            <v>33020106002</v>
          </cell>
          <cell r="E839" t="str">
            <v>立体定向脑深部核团毁损术（射频治疗）</v>
          </cell>
          <cell r="F839">
            <v>2535</v>
          </cell>
        </row>
        <row r="839">
          <cell r="H839">
            <v>2360</v>
          </cell>
          <cell r="I839">
            <v>2150</v>
          </cell>
          <cell r="J839">
            <v>1940</v>
          </cell>
          <cell r="K839">
            <v>1390</v>
          </cell>
          <cell r="L839">
            <v>2535</v>
          </cell>
          <cell r="M839">
            <v>2281.5</v>
          </cell>
          <cell r="N839">
            <v>2053.35</v>
          </cell>
          <cell r="O839">
            <v>1848.015</v>
          </cell>
          <cell r="P839">
            <v>2535</v>
          </cell>
          <cell r="Q839">
            <v>2281.5</v>
          </cell>
          <cell r="R839">
            <v>2053.35</v>
          </cell>
          <cell r="S839">
            <v>1848.015</v>
          </cell>
        </row>
        <row r="840">
          <cell r="D840">
            <v>33020106003</v>
          </cell>
          <cell r="E840" t="str">
            <v>立体定向脑深部核团毁损术（射频治疗(≥2靶点)）</v>
          </cell>
          <cell r="F840">
            <v>3803</v>
          </cell>
        </row>
        <row r="840">
          <cell r="H840">
            <v>3540</v>
          </cell>
          <cell r="I840">
            <v>3230</v>
          </cell>
          <cell r="J840">
            <v>2910</v>
          </cell>
          <cell r="K840">
            <v>2085</v>
          </cell>
          <cell r="L840">
            <v>3803</v>
          </cell>
          <cell r="M840">
            <v>3422.7</v>
          </cell>
          <cell r="N840">
            <v>3080.43</v>
          </cell>
          <cell r="O840">
            <v>2772.387</v>
          </cell>
          <cell r="P840">
            <v>3803</v>
          </cell>
          <cell r="Q840">
            <v>3422.7</v>
          </cell>
          <cell r="R840">
            <v>3080.43</v>
          </cell>
          <cell r="S840">
            <v>2772.387</v>
          </cell>
        </row>
        <row r="841">
          <cell r="D841">
            <v>33020106004</v>
          </cell>
          <cell r="E841" t="str">
            <v>立体定向脑深部核团毁损术（细胞刀治疗）</v>
          </cell>
          <cell r="F841">
            <v>2535</v>
          </cell>
        </row>
        <row r="841">
          <cell r="H841">
            <v>2360</v>
          </cell>
          <cell r="I841">
            <v>2150</v>
          </cell>
          <cell r="J841">
            <v>1940</v>
          </cell>
          <cell r="K841">
            <v>1390</v>
          </cell>
          <cell r="L841">
            <v>2535</v>
          </cell>
          <cell r="M841">
            <v>2281.5</v>
          </cell>
          <cell r="N841">
            <v>2053.35</v>
          </cell>
          <cell r="O841">
            <v>1848.015</v>
          </cell>
          <cell r="P841">
            <v>2535</v>
          </cell>
          <cell r="Q841">
            <v>2281.5</v>
          </cell>
          <cell r="R841">
            <v>2053.35</v>
          </cell>
          <cell r="S841">
            <v>1848.015</v>
          </cell>
        </row>
        <row r="842">
          <cell r="D842">
            <v>33020106005</v>
          </cell>
          <cell r="E842" t="str">
            <v>立体定向脑深部核团毁损术（细胞刀治疗(≥2靶点)）</v>
          </cell>
          <cell r="F842">
            <v>3803</v>
          </cell>
        </row>
        <row r="842">
          <cell r="H842">
            <v>3540</v>
          </cell>
          <cell r="I842">
            <v>3230</v>
          </cell>
          <cell r="J842">
            <v>2910</v>
          </cell>
          <cell r="K842">
            <v>2085</v>
          </cell>
          <cell r="L842">
            <v>3803</v>
          </cell>
          <cell r="M842">
            <v>3422.7</v>
          </cell>
          <cell r="N842">
            <v>3080.43</v>
          </cell>
          <cell r="O842">
            <v>2772.387</v>
          </cell>
          <cell r="P842">
            <v>3803</v>
          </cell>
          <cell r="Q842">
            <v>3422.7</v>
          </cell>
          <cell r="R842">
            <v>3080.43</v>
          </cell>
          <cell r="S842">
            <v>2772.387</v>
          </cell>
        </row>
        <row r="843">
          <cell r="D843">
            <v>33020201600</v>
          </cell>
          <cell r="E843" t="str">
            <v>经内镜前庭神经切断术</v>
          </cell>
          <cell r="F843">
            <v>3105</v>
          </cell>
        </row>
        <row r="843">
          <cell r="H843">
            <v>2690</v>
          </cell>
          <cell r="I843">
            <v>2445</v>
          </cell>
          <cell r="J843">
            <v>2200</v>
          </cell>
          <cell r="K843">
            <v>1690</v>
          </cell>
          <cell r="L843">
            <v>3105</v>
          </cell>
          <cell r="M843">
            <v>2794.5</v>
          </cell>
          <cell r="N843">
            <v>2515.05</v>
          </cell>
          <cell r="O843">
            <v>2263.545</v>
          </cell>
          <cell r="P843">
            <v>3105</v>
          </cell>
          <cell r="Q843">
            <v>2794.5</v>
          </cell>
          <cell r="R843">
            <v>2515.05</v>
          </cell>
          <cell r="S843">
            <v>2263.545</v>
          </cell>
        </row>
        <row r="844">
          <cell r="D844">
            <v>33020201700</v>
          </cell>
          <cell r="E844" t="str">
            <v>经乙状窦后进路神经切断术</v>
          </cell>
          <cell r="F844">
            <v>2730</v>
          </cell>
        </row>
        <row r="844">
          <cell r="H844">
            <v>2365</v>
          </cell>
          <cell r="I844">
            <v>2145</v>
          </cell>
          <cell r="J844">
            <v>1935</v>
          </cell>
          <cell r="K844">
            <v>1490</v>
          </cell>
          <cell r="L844">
            <v>2730</v>
          </cell>
          <cell r="M844">
            <v>2457</v>
          </cell>
          <cell r="N844">
            <v>2211.3</v>
          </cell>
          <cell r="O844">
            <v>1990.17</v>
          </cell>
          <cell r="P844">
            <v>2730</v>
          </cell>
          <cell r="Q844">
            <v>2457</v>
          </cell>
          <cell r="R844">
            <v>2211.3</v>
          </cell>
          <cell r="S844">
            <v>1990.17</v>
          </cell>
        </row>
        <row r="845">
          <cell r="D845">
            <v>33020201800</v>
          </cell>
          <cell r="E845" t="str">
            <v>经颅脑脊液耳漏修补术</v>
          </cell>
          <cell r="F845">
            <v>3132</v>
          </cell>
        </row>
        <row r="845">
          <cell r="H845">
            <v>3015</v>
          </cell>
          <cell r="I845">
            <v>2745</v>
          </cell>
          <cell r="J845">
            <v>2470</v>
          </cell>
          <cell r="K845">
            <v>1900</v>
          </cell>
          <cell r="L845">
            <v>3132</v>
          </cell>
          <cell r="M845">
            <v>2818.8</v>
          </cell>
          <cell r="N845">
            <v>2536.92</v>
          </cell>
          <cell r="O845">
            <v>2283.228</v>
          </cell>
          <cell r="P845">
            <v>3132</v>
          </cell>
          <cell r="Q845">
            <v>2818.8</v>
          </cell>
          <cell r="R845">
            <v>2536.92</v>
          </cell>
          <cell r="S845">
            <v>2283.228</v>
          </cell>
        </row>
        <row r="846">
          <cell r="D846">
            <v>33020300104</v>
          </cell>
          <cell r="E846" t="str">
            <v>颅内巨大动脉瘤夹闭切除多夹闭一个加收</v>
          </cell>
          <cell r="F846">
            <v>750</v>
          </cell>
        </row>
        <row r="846">
          <cell r="H846">
            <v>700</v>
          </cell>
          <cell r="I846">
            <v>700</v>
          </cell>
          <cell r="J846">
            <v>700</v>
          </cell>
          <cell r="K846">
            <v>500</v>
          </cell>
          <cell r="L846">
            <v>750</v>
          </cell>
          <cell r="M846">
            <v>750</v>
          </cell>
          <cell r="N846">
            <v>750</v>
          </cell>
          <cell r="O846">
            <v>675</v>
          </cell>
          <cell r="P846">
            <v>750</v>
          </cell>
          <cell r="Q846">
            <v>750</v>
          </cell>
          <cell r="R846">
            <v>750</v>
          </cell>
          <cell r="S846">
            <v>675</v>
          </cell>
        </row>
        <row r="847">
          <cell r="D847">
            <v>33020300900</v>
          </cell>
          <cell r="E847" t="str">
            <v>椎动脉减压术</v>
          </cell>
          <cell r="F847">
            <v>2400</v>
          </cell>
        </row>
        <row r="847">
          <cell r="H847">
            <v>2000</v>
          </cell>
          <cell r="I847">
            <v>1810</v>
          </cell>
          <cell r="J847">
            <v>1635</v>
          </cell>
          <cell r="K847">
            <v>1310</v>
          </cell>
          <cell r="L847">
            <v>2400</v>
          </cell>
          <cell r="M847">
            <v>2160</v>
          </cell>
          <cell r="N847">
            <v>1944</v>
          </cell>
          <cell r="O847">
            <v>1749.6</v>
          </cell>
          <cell r="P847">
            <v>2400</v>
          </cell>
          <cell r="Q847">
            <v>2160</v>
          </cell>
          <cell r="R847">
            <v>1944</v>
          </cell>
          <cell r="S847">
            <v>1749.6</v>
          </cell>
        </row>
        <row r="848">
          <cell r="D848">
            <v>33020301001</v>
          </cell>
          <cell r="E848" t="str">
            <v>颈动脉外膜剥脱术（双侧）</v>
          </cell>
          <cell r="F848">
            <v>4800</v>
          </cell>
        </row>
        <row r="848">
          <cell r="H848">
            <v>4000</v>
          </cell>
          <cell r="I848">
            <v>3625</v>
          </cell>
          <cell r="J848">
            <v>3275</v>
          </cell>
          <cell r="K848">
            <v>2620</v>
          </cell>
          <cell r="L848">
            <v>4800</v>
          </cell>
          <cell r="M848">
            <v>4320</v>
          </cell>
          <cell r="N848">
            <v>3888</v>
          </cell>
          <cell r="O848">
            <v>3499.2</v>
          </cell>
          <cell r="P848">
            <v>4800</v>
          </cell>
          <cell r="Q848">
            <v>4320</v>
          </cell>
          <cell r="R848">
            <v>3888</v>
          </cell>
          <cell r="S848">
            <v>3499.2</v>
          </cell>
        </row>
        <row r="849">
          <cell r="D849">
            <v>33020301002</v>
          </cell>
          <cell r="E849" t="str">
            <v>颈总动脉外膜剥脱术（单侧）</v>
          </cell>
          <cell r="F849">
            <v>2400</v>
          </cell>
        </row>
        <row r="849">
          <cell r="H849">
            <v>2000</v>
          </cell>
          <cell r="I849">
            <v>1810</v>
          </cell>
          <cell r="J849">
            <v>1635</v>
          </cell>
          <cell r="K849">
            <v>1310</v>
          </cell>
          <cell r="L849">
            <v>2400</v>
          </cell>
          <cell r="M849">
            <v>2160</v>
          </cell>
          <cell r="N849">
            <v>1944</v>
          </cell>
          <cell r="O849">
            <v>1749.6</v>
          </cell>
          <cell r="P849">
            <v>2400</v>
          </cell>
          <cell r="Q849">
            <v>2160</v>
          </cell>
          <cell r="R849">
            <v>1944</v>
          </cell>
          <cell r="S849">
            <v>1749.6</v>
          </cell>
        </row>
        <row r="850">
          <cell r="D850">
            <v>33020301003</v>
          </cell>
          <cell r="E850" t="str">
            <v>颈总动脉外膜剥脱术（双侧）</v>
          </cell>
          <cell r="F850">
            <v>4800</v>
          </cell>
        </row>
        <row r="850">
          <cell r="H850">
            <v>4000</v>
          </cell>
          <cell r="I850">
            <v>3625</v>
          </cell>
          <cell r="J850">
            <v>3275</v>
          </cell>
          <cell r="K850">
            <v>2620</v>
          </cell>
          <cell r="L850">
            <v>4800</v>
          </cell>
          <cell r="M850">
            <v>4320</v>
          </cell>
          <cell r="N850">
            <v>3888</v>
          </cell>
          <cell r="O850">
            <v>3499.2</v>
          </cell>
          <cell r="P850">
            <v>4800</v>
          </cell>
          <cell r="Q850">
            <v>4320</v>
          </cell>
          <cell r="R850">
            <v>3888</v>
          </cell>
          <cell r="S850">
            <v>3499.2</v>
          </cell>
        </row>
        <row r="851">
          <cell r="D851">
            <v>33020301007</v>
          </cell>
          <cell r="E851" t="str">
            <v>颈外动脉外膜剥脱术（双侧）</v>
          </cell>
          <cell r="F851">
            <v>4800</v>
          </cell>
        </row>
        <row r="851">
          <cell r="H851">
            <v>4000</v>
          </cell>
          <cell r="I851">
            <v>3625</v>
          </cell>
          <cell r="J851">
            <v>3275</v>
          </cell>
          <cell r="K851">
            <v>2620</v>
          </cell>
          <cell r="L851">
            <v>4800</v>
          </cell>
          <cell r="M851">
            <v>4320</v>
          </cell>
          <cell r="N851">
            <v>3888</v>
          </cell>
          <cell r="O851">
            <v>3499.2</v>
          </cell>
          <cell r="P851">
            <v>4800</v>
          </cell>
          <cell r="Q851">
            <v>4320</v>
          </cell>
          <cell r="R851">
            <v>3888</v>
          </cell>
          <cell r="S851">
            <v>3499.2</v>
          </cell>
        </row>
        <row r="852">
          <cell r="D852">
            <v>33020301100</v>
          </cell>
          <cell r="E852" t="str">
            <v>颈总动脉大脑中动脉吻合术</v>
          </cell>
          <cell r="F852">
            <v>3135</v>
          </cell>
        </row>
        <row r="852">
          <cell r="H852">
            <v>2610</v>
          </cell>
          <cell r="I852">
            <v>2375</v>
          </cell>
          <cell r="J852">
            <v>2135</v>
          </cell>
          <cell r="K852">
            <v>1710</v>
          </cell>
          <cell r="L852">
            <v>3135</v>
          </cell>
          <cell r="M852">
            <v>2821.5</v>
          </cell>
          <cell r="N852">
            <v>2539.35</v>
          </cell>
          <cell r="O852">
            <v>2285.415</v>
          </cell>
          <cell r="P852">
            <v>3135</v>
          </cell>
          <cell r="Q852">
            <v>2821.5</v>
          </cell>
          <cell r="R852">
            <v>2539.35</v>
          </cell>
          <cell r="S852">
            <v>2285.415</v>
          </cell>
        </row>
        <row r="853">
          <cell r="D853">
            <v>33020400500</v>
          </cell>
          <cell r="E853" t="str">
            <v>脊髓前连合切断术</v>
          </cell>
          <cell r="F853">
            <v>2484</v>
          </cell>
        </row>
        <row r="853">
          <cell r="H853">
            <v>2390</v>
          </cell>
          <cell r="I853">
            <v>2170</v>
          </cell>
          <cell r="J853">
            <v>1950</v>
          </cell>
          <cell r="K853">
            <v>1500</v>
          </cell>
          <cell r="L853">
            <v>2484</v>
          </cell>
          <cell r="M853">
            <v>2235.6</v>
          </cell>
          <cell r="N853">
            <v>2012.04</v>
          </cell>
          <cell r="O853">
            <v>1810.836</v>
          </cell>
          <cell r="P853">
            <v>2484</v>
          </cell>
          <cell r="Q853">
            <v>2235.6</v>
          </cell>
          <cell r="R853">
            <v>2012.04</v>
          </cell>
          <cell r="S853">
            <v>1810.836</v>
          </cell>
        </row>
        <row r="854">
          <cell r="D854">
            <v>33020401100</v>
          </cell>
          <cell r="E854" t="str">
            <v>脊髓动静脉畸形切除术</v>
          </cell>
          <cell r="F854">
            <v>4890</v>
          </cell>
        </row>
        <row r="854">
          <cell r="H854">
            <v>4560</v>
          </cell>
          <cell r="I854">
            <v>4140</v>
          </cell>
          <cell r="J854">
            <v>3720</v>
          </cell>
          <cell r="K854">
            <v>2660</v>
          </cell>
          <cell r="L854">
            <v>4890</v>
          </cell>
          <cell r="M854">
            <v>4401</v>
          </cell>
          <cell r="N854">
            <v>3960.9</v>
          </cell>
          <cell r="O854">
            <v>3564.81</v>
          </cell>
          <cell r="P854">
            <v>4890</v>
          </cell>
          <cell r="Q854">
            <v>4401</v>
          </cell>
          <cell r="R854">
            <v>3960.9</v>
          </cell>
          <cell r="S854">
            <v>3564.81</v>
          </cell>
        </row>
        <row r="855">
          <cell r="D855">
            <v>33020401800</v>
          </cell>
          <cell r="E855" t="str">
            <v>经皮穿刺骶神经囊肿治疗术</v>
          </cell>
          <cell r="F855">
            <v>2012</v>
          </cell>
        </row>
        <row r="855">
          <cell r="H855">
            <v>1860</v>
          </cell>
          <cell r="I855">
            <v>1685</v>
          </cell>
          <cell r="J855">
            <v>1525</v>
          </cell>
          <cell r="K855">
            <v>1220</v>
          </cell>
          <cell r="L855">
            <v>2012</v>
          </cell>
          <cell r="M855">
            <v>1810.8</v>
          </cell>
          <cell r="N855">
            <v>1629.72</v>
          </cell>
          <cell r="O855">
            <v>1466.748</v>
          </cell>
          <cell r="P855">
            <v>2012</v>
          </cell>
          <cell r="Q855">
            <v>1810.8</v>
          </cell>
          <cell r="R855">
            <v>1629.72</v>
          </cell>
          <cell r="S855">
            <v>1466.748</v>
          </cell>
        </row>
        <row r="856">
          <cell r="D856">
            <v>33020401900</v>
          </cell>
          <cell r="E856" t="str">
            <v>马尾神经 吻合术</v>
          </cell>
          <cell r="F856">
            <v>2619</v>
          </cell>
        </row>
        <row r="856">
          <cell r="H856">
            <v>2425</v>
          </cell>
          <cell r="I856">
            <v>2200</v>
          </cell>
          <cell r="J856">
            <v>1975</v>
          </cell>
          <cell r="K856">
            <v>1580</v>
          </cell>
          <cell r="L856">
            <v>2619</v>
          </cell>
          <cell r="M856">
            <v>2357.1</v>
          </cell>
          <cell r="N856">
            <v>2121.39</v>
          </cell>
          <cell r="O856">
            <v>1909.251</v>
          </cell>
          <cell r="P856">
            <v>2619</v>
          </cell>
          <cell r="Q856">
            <v>2357.1</v>
          </cell>
          <cell r="R856">
            <v>2121.39</v>
          </cell>
          <cell r="S856">
            <v>1909.251</v>
          </cell>
        </row>
        <row r="857">
          <cell r="D857">
            <v>33030000600</v>
          </cell>
          <cell r="E857" t="str">
            <v>甲状旁腺癌根治术</v>
          </cell>
          <cell r="F857">
            <v>2970</v>
          </cell>
        </row>
        <row r="857">
          <cell r="H857">
            <v>2860</v>
          </cell>
          <cell r="I857">
            <v>2600</v>
          </cell>
          <cell r="J857">
            <v>2340</v>
          </cell>
          <cell r="K857">
            <v>1800</v>
          </cell>
          <cell r="L857">
            <v>2970</v>
          </cell>
          <cell r="M857">
            <v>2673</v>
          </cell>
          <cell r="N857">
            <v>2405.7</v>
          </cell>
          <cell r="O857">
            <v>2165.13</v>
          </cell>
          <cell r="P857">
            <v>2970</v>
          </cell>
          <cell r="Q857">
            <v>2673</v>
          </cell>
          <cell r="R857">
            <v>2405.7</v>
          </cell>
          <cell r="S857">
            <v>2165.13</v>
          </cell>
        </row>
        <row r="858">
          <cell r="D858">
            <v>33030001600</v>
          </cell>
          <cell r="E858" t="str">
            <v>胎儿甲状腺移植术</v>
          </cell>
          <cell r="F858">
            <v>1526</v>
          </cell>
        </row>
        <row r="858">
          <cell r="H858">
            <v>1470</v>
          </cell>
          <cell r="I858">
            <v>1340</v>
          </cell>
          <cell r="J858">
            <v>1210</v>
          </cell>
          <cell r="K858">
            <v>930</v>
          </cell>
          <cell r="L858">
            <v>1526</v>
          </cell>
          <cell r="M858">
            <v>1373.4</v>
          </cell>
          <cell r="N858">
            <v>1236.06</v>
          </cell>
          <cell r="O858">
            <v>1112.454</v>
          </cell>
          <cell r="P858">
            <v>1526</v>
          </cell>
          <cell r="Q858">
            <v>1373.4</v>
          </cell>
          <cell r="R858">
            <v>1236.06</v>
          </cell>
          <cell r="S858">
            <v>1112.454</v>
          </cell>
        </row>
        <row r="859">
          <cell r="D859">
            <v>33030001702</v>
          </cell>
          <cell r="E859" t="str">
            <v>喉返神经移植术</v>
          </cell>
          <cell r="F859">
            <v>2475</v>
          </cell>
        </row>
        <row r="859">
          <cell r="H859">
            <v>2145</v>
          </cell>
          <cell r="I859">
            <v>1950</v>
          </cell>
          <cell r="J859">
            <v>1755</v>
          </cell>
          <cell r="K859">
            <v>1350</v>
          </cell>
          <cell r="L859">
            <v>2475</v>
          </cell>
          <cell r="M859">
            <v>2227.5</v>
          </cell>
          <cell r="N859">
            <v>2004.75</v>
          </cell>
          <cell r="O859">
            <v>1804.275</v>
          </cell>
          <cell r="P859">
            <v>2475</v>
          </cell>
          <cell r="Q859">
            <v>2227.5</v>
          </cell>
          <cell r="R859">
            <v>2004.75</v>
          </cell>
          <cell r="S859">
            <v>1804.275</v>
          </cell>
        </row>
        <row r="860">
          <cell r="D860">
            <v>33030001900</v>
          </cell>
          <cell r="E860" t="str">
            <v>胸腺原位移植术</v>
          </cell>
          <cell r="F860">
            <v>2646</v>
          </cell>
        </row>
        <row r="860">
          <cell r="H860">
            <v>2550</v>
          </cell>
          <cell r="I860">
            <v>2315</v>
          </cell>
          <cell r="J860">
            <v>2080</v>
          </cell>
          <cell r="K860">
            <v>1600</v>
          </cell>
          <cell r="L860">
            <v>2646</v>
          </cell>
          <cell r="M860">
            <v>2381.4</v>
          </cell>
          <cell r="N860">
            <v>2143.26</v>
          </cell>
          <cell r="O860">
            <v>1928.934</v>
          </cell>
          <cell r="P860">
            <v>2646</v>
          </cell>
          <cell r="Q860">
            <v>2381.4</v>
          </cell>
          <cell r="R860">
            <v>2143.26</v>
          </cell>
          <cell r="S860">
            <v>1928.934</v>
          </cell>
        </row>
        <row r="861">
          <cell r="D861">
            <v>33030001901</v>
          </cell>
          <cell r="E861" t="str">
            <v>胸腺异位移植术</v>
          </cell>
          <cell r="F861">
            <v>2646</v>
          </cell>
        </row>
        <row r="861">
          <cell r="H861">
            <v>2550</v>
          </cell>
          <cell r="I861">
            <v>2315</v>
          </cell>
          <cell r="J861">
            <v>2080</v>
          </cell>
          <cell r="K861">
            <v>1600</v>
          </cell>
          <cell r="L861">
            <v>2646</v>
          </cell>
          <cell r="M861">
            <v>2381.4</v>
          </cell>
          <cell r="N861">
            <v>2143.26</v>
          </cell>
          <cell r="O861">
            <v>1928.934</v>
          </cell>
          <cell r="P861">
            <v>2646</v>
          </cell>
          <cell r="Q861">
            <v>2381.4</v>
          </cell>
          <cell r="R861">
            <v>2143.26</v>
          </cell>
          <cell r="S861">
            <v>1928.934</v>
          </cell>
        </row>
        <row r="862">
          <cell r="D862">
            <v>33030002000</v>
          </cell>
          <cell r="E862" t="str">
            <v>胸腺细胞移植术</v>
          </cell>
          <cell r="F862">
            <v>2646</v>
          </cell>
        </row>
        <row r="862">
          <cell r="H862">
            <v>2550</v>
          </cell>
          <cell r="I862">
            <v>2315</v>
          </cell>
          <cell r="J862">
            <v>2080</v>
          </cell>
          <cell r="K862">
            <v>1600</v>
          </cell>
          <cell r="L862">
            <v>2646</v>
          </cell>
          <cell r="M862">
            <v>2381.4</v>
          </cell>
          <cell r="N862">
            <v>2143.26</v>
          </cell>
          <cell r="O862">
            <v>1928.934</v>
          </cell>
          <cell r="P862">
            <v>2646</v>
          </cell>
          <cell r="Q862">
            <v>2381.4</v>
          </cell>
          <cell r="R862">
            <v>2143.26</v>
          </cell>
          <cell r="S862">
            <v>1928.934</v>
          </cell>
        </row>
        <row r="863">
          <cell r="D863">
            <v>33030002300</v>
          </cell>
          <cell r="E863" t="str">
            <v>恶性嗜铬细胞瘤根治术(单侧)</v>
          </cell>
          <cell r="F863">
            <v>3119</v>
          </cell>
        </row>
        <row r="863">
          <cell r="H863">
            <v>3000</v>
          </cell>
          <cell r="I863">
            <v>2730</v>
          </cell>
          <cell r="J863">
            <v>2455</v>
          </cell>
          <cell r="K863">
            <v>1890</v>
          </cell>
          <cell r="L863">
            <v>3119</v>
          </cell>
          <cell r="M863">
            <v>2807.1</v>
          </cell>
          <cell r="N863">
            <v>2526.39</v>
          </cell>
          <cell r="O863">
            <v>2273.751</v>
          </cell>
          <cell r="P863">
            <v>3119</v>
          </cell>
          <cell r="Q863">
            <v>2807.1</v>
          </cell>
          <cell r="R863">
            <v>2526.39</v>
          </cell>
          <cell r="S863">
            <v>2273.751</v>
          </cell>
        </row>
        <row r="864">
          <cell r="D864">
            <v>33030002301</v>
          </cell>
          <cell r="E864" t="str">
            <v>恶性嗜铬细胞瘤根治术（双侧）</v>
          </cell>
          <cell r="F864">
            <v>4678</v>
          </cell>
        </row>
        <row r="864">
          <cell r="H864">
            <v>4505</v>
          </cell>
          <cell r="I864">
            <v>4095</v>
          </cell>
          <cell r="J864">
            <v>3685</v>
          </cell>
          <cell r="K864">
            <v>2835</v>
          </cell>
          <cell r="L864">
            <v>4678</v>
          </cell>
          <cell r="M864">
            <v>4210.2</v>
          </cell>
          <cell r="N864">
            <v>3789.18</v>
          </cell>
          <cell r="O864">
            <v>3410.262</v>
          </cell>
          <cell r="P864">
            <v>4678</v>
          </cell>
          <cell r="Q864">
            <v>4210.2</v>
          </cell>
          <cell r="R864">
            <v>3789.18</v>
          </cell>
          <cell r="S864">
            <v>3410.262</v>
          </cell>
        </row>
        <row r="865">
          <cell r="D865">
            <v>33030002303</v>
          </cell>
          <cell r="E865" t="str">
            <v>异位嗜铬细胞瘤根治术（双侧）</v>
          </cell>
          <cell r="F865">
            <v>4678</v>
          </cell>
        </row>
        <row r="865">
          <cell r="H865">
            <v>4330</v>
          </cell>
          <cell r="I865">
            <v>3935</v>
          </cell>
          <cell r="J865">
            <v>3545</v>
          </cell>
          <cell r="K865">
            <v>2835</v>
          </cell>
          <cell r="L865">
            <v>4678</v>
          </cell>
          <cell r="M865">
            <v>4210.2</v>
          </cell>
          <cell r="N865">
            <v>3789.18</v>
          </cell>
          <cell r="O865">
            <v>3410.262</v>
          </cell>
          <cell r="P865">
            <v>4678</v>
          </cell>
          <cell r="Q865">
            <v>4210.2</v>
          </cell>
          <cell r="R865">
            <v>3789.18</v>
          </cell>
          <cell r="S865">
            <v>3410.262</v>
          </cell>
        </row>
        <row r="866">
          <cell r="D866">
            <v>33030002400</v>
          </cell>
          <cell r="E866" t="str">
            <v>微囊化牛肾上腺嗜铬细胞（BCC）移植术</v>
          </cell>
          <cell r="F866">
            <v>2457</v>
          </cell>
        </row>
        <row r="866">
          <cell r="H866">
            <v>2275</v>
          </cell>
          <cell r="I866">
            <v>2060</v>
          </cell>
          <cell r="J866">
            <v>1860</v>
          </cell>
          <cell r="K866">
            <v>1490</v>
          </cell>
          <cell r="L866">
            <v>2457</v>
          </cell>
          <cell r="M866">
            <v>2211.3</v>
          </cell>
          <cell r="N866">
            <v>1990.17</v>
          </cell>
          <cell r="O866">
            <v>1791.153</v>
          </cell>
          <cell r="P866">
            <v>2457</v>
          </cell>
          <cell r="Q866">
            <v>2211.3</v>
          </cell>
          <cell r="R866">
            <v>1990.17</v>
          </cell>
          <cell r="S866">
            <v>1791.153</v>
          </cell>
        </row>
        <row r="867">
          <cell r="D867">
            <v>33030002500</v>
          </cell>
          <cell r="E867" t="str">
            <v>肾上腺移植术</v>
          </cell>
          <cell r="F867">
            <v>2985</v>
          </cell>
        </row>
        <row r="867">
          <cell r="H867">
            <v>2485</v>
          </cell>
          <cell r="I867">
            <v>2260</v>
          </cell>
          <cell r="J867">
            <v>2035</v>
          </cell>
          <cell r="K867">
            <v>1630</v>
          </cell>
          <cell r="L867">
            <v>2985</v>
          </cell>
          <cell r="M867">
            <v>2686.5</v>
          </cell>
          <cell r="N867">
            <v>2417.85</v>
          </cell>
          <cell r="O867">
            <v>2176.065</v>
          </cell>
          <cell r="P867">
            <v>2985</v>
          </cell>
          <cell r="Q867">
            <v>2686.5</v>
          </cell>
          <cell r="R867">
            <v>2417.85</v>
          </cell>
          <cell r="S867">
            <v>2176.065</v>
          </cell>
        </row>
        <row r="868">
          <cell r="D868">
            <v>33040400200</v>
          </cell>
          <cell r="E868" t="str">
            <v>近视性放射状角膜切开术</v>
          </cell>
          <cell r="F868">
            <v>594</v>
          </cell>
        </row>
        <row r="868">
          <cell r="H868">
            <v>550</v>
          </cell>
          <cell r="I868">
            <v>500</v>
          </cell>
          <cell r="J868">
            <v>450</v>
          </cell>
          <cell r="K868">
            <v>360</v>
          </cell>
          <cell r="L868">
            <v>594</v>
          </cell>
          <cell r="M868">
            <v>534.6</v>
          </cell>
          <cell r="N868">
            <v>481.14</v>
          </cell>
          <cell r="O868">
            <v>433.026</v>
          </cell>
          <cell r="P868">
            <v>594</v>
          </cell>
          <cell r="Q868">
            <v>534.6</v>
          </cell>
          <cell r="R868">
            <v>481.14</v>
          </cell>
          <cell r="S868">
            <v>433.026</v>
          </cell>
        </row>
        <row r="869">
          <cell r="D869">
            <v>33040400300</v>
          </cell>
          <cell r="E869" t="str">
            <v>角膜缝环固定术（单侧）</v>
          </cell>
          <cell r="F869">
            <v>135</v>
          </cell>
        </row>
        <row r="869">
          <cell r="H869">
            <v>125</v>
          </cell>
          <cell r="I869">
            <v>110</v>
          </cell>
          <cell r="J869">
            <v>100</v>
          </cell>
          <cell r="K869">
            <v>80</v>
          </cell>
          <cell r="L869">
            <v>135</v>
          </cell>
          <cell r="M869">
            <v>121.5</v>
          </cell>
          <cell r="N869">
            <v>109.35</v>
          </cell>
          <cell r="O869">
            <v>98.415</v>
          </cell>
          <cell r="P869">
            <v>135</v>
          </cell>
          <cell r="Q869">
            <v>121.5</v>
          </cell>
          <cell r="R869">
            <v>109.35</v>
          </cell>
          <cell r="S869">
            <v>98.415</v>
          </cell>
        </row>
        <row r="870">
          <cell r="D870">
            <v>33040400301</v>
          </cell>
          <cell r="E870" t="str">
            <v>角膜缝环固定术（双侧）</v>
          </cell>
          <cell r="F870">
            <v>270</v>
          </cell>
        </row>
        <row r="870">
          <cell r="H870">
            <v>250</v>
          </cell>
          <cell r="I870">
            <v>220</v>
          </cell>
          <cell r="J870">
            <v>200</v>
          </cell>
          <cell r="K870">
            <v>160</v>
          </cell>
          <cell r="L870">
            <v>270</v>
          </cell>
          <cell r="M870">
            <v>243</v>
          </cell>
          <cell r="N870">
            <v>218.7</v>
          </cell>
          <cell r="O870">
            <v>196.83</v>
          </cell>
          <cell r="P870">
            <v>270</v>
          </cell>
          <cell r="Q870">
            <v>243</v>
          </cell>
          <cell r="R870">
            <v>218.7</v>
          </cell>
          <cell r="S870">
            <v>196.83</v>
          </cell>
        </row>
        <row r="871">
          <cell r="D871">
            <v>33040490100</v>
          </cell>
          <cell r="E871" t="str">
            <v>全植床深板层角膜移植术（单眼）</v>
          </cell>
          <cell r="F871">
            <v>2025</v>
          </cell>
        </row>
        <row r="871">
          <cell r="H871">
            <v>1995</v>
          </cell>
          <cell r="I871">
            <v>1796</v>
          </cell>
          <cell r="J871">
            <v>1596</v>
          </cell>
          <cell r="K871">
            <v>1200</v>
          </cell>
          <cell r="L871">
            <v>2025</v>
          </cell>
          <cell r="M871">
            <v>1822.5</v>
          </cell>
          <cell r="N871">
            <v>1640.25</v>
          </cell>
          <cell r="O871">
            <v>1476.225</v>
          </cell>
          <cell r="P871">
            <v>2025</v>
          </cell>
          <cell r="Q871">
            <v>1822.5</v>
          </cell>
          <cell r="R871">
            <v>1640.25</v>
          </cell>
          <cell r="S871">
            <v>1476.225</v>
          </cell>
        </row>
        <row r="872">
          <cell r="D872">
            <v>33040490101</v>
          </cell>
          <cell r="E872" t="str">
            <v>全植床深板层角膜移植术（双眼）</v>
          </cell>
          <cell r="F872">
            <v>4050</v>
          </cell>
        </row>
        <row r="872">
          <cell r="H872">
            <v>3990</v>
          </cell>
          <cell r="I872">
            <v>3591</v>
          </cell>
          <cell r="J872">
            <v>3192</v>
          </cell>
          <cell r="K872">
            <v>2400</v>
          </cell>
          <cell r="L872">
            <v>4050</v>
          </cell>
          <cell r="M872">
            <v>3645</v>
          </cell>
          <cell r="N872">
            <v>3280.5</v>
          </cell>
          <cell r="O872">
            <v>2952.45</v>
          </cell>
          <cell r="P872">
            <v>4050</v>
          </cell>
          <cell r="Q872">
            <v>3645</v>
          </cell>
          <cell r="R872">
            <v>3280.5</v>
          </cell>
          <cell r="S872">
            <v>2952.45</v>
          </cell>
        </row>
        <row r="873">
          <cell r="D873">
            <v>33040701000</v>
          </cell>
          <cell r="E873" t="str">
            <v>黄斑转位术</v>
          </cell>
          <cell r="F873">
            <v>3119</v>
          </cell>
        </row>
        <row r="873">
          <cell r="H873">
            <v>2885</v>
          </cell>
          <cell r="I873">
            <v>2625</v>
          </cell>
          <cell r="J873">
            <v>2360</v>
          </cell>
          <cell r="K873">
            <v>1890</v>
          </cell>
          <cell r="L873">
            <v>3119</v>
          </cell>
          <cell r="M873">
            <v>2807.1</v>
          </cell>
          <cell r="N873">
            <v>2526.39</v>
          </cell>
          <cell r="O873">
            <v>2273.751</v>
          </cell>
          <cell r="P873">
            <v>3119</v>
          </cell>
          <cell r="Q873">
            <v>2807.1</v>
          </cell>
          <cell r="R873">
            <v>2526.39</v>
          </cell>
          <cell r="S873">
            <v>2273.751</v>
          </cell>
        </row>
        <row r="874">
          <cell r="D874">
            <v>33040701200</v>
          </cell>
          <cell r="E874" t="str">
            <v>巩膜后兜带术</v>
          </cell>
          <cell r="F874">
            <v>1337</v>
          </cell>
        </row>
        <row r="874">
          <cell r="H874">
            <v>1235</v>
          </cell>
          <cell r="I874">
            <v>1125</v>
          </cell>
          <cell r="J874">
            <v>1010</v>
          </cell>
          <cell r="K874">
            <v>810</v>
          </cell>
          <cell r="L874">
            <v>1337</v>
          </cell>
          <cell r="M874">
            <v>1203.3</v>
          </cell>
          <cell r="N874">
            <v>1082.97</v>
          </cell>
          <cell r="O874">
            <v>974.673</v>
          </cell>
          <cell r="P874">
            <v>1337</v>
          </cell>
          <cell r="Q874">
            <v>1203.3</v>
          </cell>
          <cell r="R874">
            <v>1082.97</v>
          </cell>
          <cell r="S874">
            <v>974.673</v>
          </cell>
        </row>
        <row r="875">
          <cell r="D875">
            <v>33040901100</v>
          </cell>
          <cell r="E875" t="str">
            <v>义眼台打孔术</v>
          </cell>
          <cell r="F875">
            <v>419</v>
          </cell>
        </row>
        <row r="875">
          <cell r="H875">
            <v>405</v>
          </cell>
          <cell r="I875">
            <v>365</v>
          </cell>
          <cell r="J875">
            <v>325</v>
          </cell>
          <cell r="K875">
            <v>250</v>
          </cell>
          <cell r="L875">
            <v>419</v>
          </cell>
          <cell r="M875">
            <v>377.1</v>
          </cell>
          <cell r="N875">
            <v>339.39</v>
          </cell>
          <cell r="O875">
            <v>305.451</v>
          </cell>
          <cell r="P875">
            <v>419</v>
          </cell>
          <cell r="Q875">
            <v>377.1</v>
          </cell>
          <cell r="R875">
            <v>339.39</v>
          </cell>
          <cell r="S875">
            <v>305.451</v>
          </cell>
        </row>
        <row r="876">
          <cell r="D876">
            <v>33050200600</v>
          </cell>
          <cell r="E876" t="str">
            <v>二次镫骨底板切除术</v>
          </cell>
          <cell r="F876">
            <v>1566</v>
          </cell>
        </row>
        <row r="876">
          <cell r="H876">
            <v>1450</v>
          </cell>
          <cell r="I876">
            <v>1310</v>
          </cell>
          <cell r="J876">
            <v>1185</v>
          </cell>
          <cell r="K876">
            <v>950</v>
          </cell>
          <cell r="L876">
            <v>1566</v>
          </cell>
          <cell r="M876">
            <v>1409.4</v>
          </cell>
          <cell r="N876">
            <v>1268.46</v>
          </cell>
          <cell r="O876">
            <v>1141.614</v>
          </cell>
          <cell r="P876">
            <v>1566</v>
          </cell>
          <cell r="Q876">
            <v>1409.4</v>
          </cell>
          <cell r="R876">
            <v>1268.46</v>
          </cell>
          <cell r="S876">
            <v>1141.614</v>
          </cell>
        </row>
        <row r="877">
          <cell r="D877">
            <v>33050301801</v>
          </cell>
          <cell r="E877" t="str">
            <v>经乳突脑脓肿穿刺引流术</v>
          </cell>
          <cell r="F877">
            <v>1931</v>
          </cell>
        </row>
        <row r="877">
          <cell r="H877">
            <v>1785</v>
          </cell>
          <cell r="I877">
            <v>1625</v>
          </cell>
          <cell r="J877">
            <v>1460</v>
          </cell>
          <cell r="K877">
            <v>1170</v>
          </cell>
          <cell r="L877">
            <v>1931</v>
          </cell>
          <cell r="M877">
            <v>1737.9</v>
          </cell>
          <cell r="N877">
            <v>1564.11</v>
          </cell>
          <cell r="O877">
            <v>1407.699</v>
          </cell>
          <cell r="P877">
            <v>1931</v>
          </cell>
          <cell r="Q877">
            <v>1737.9</v>
          </cell>
          <cell r="R877">
            <v>1564.11</v>
          </cell>
          <cell r="S877">
            <v>1407.699</v>
          </cell>
        </row>
        <row r="878">
          <cell r="D878">
            <v>33050301802</v>
          </cell>
          <cell r="E878" t="str">
            <v>经乳突脑脓肿切开引流术</v>
          </cell>
          <cell r="F878">
            <v>1931</v>
          </cell>
        </row>
        <row r="878">
          <cell r="H878">
            <v>1785</v>
          </cell>
          <cell r="I878">
            <v>1625</v>
          </cell>
          <cell r="J878">
            <v>1460</v>
          </cell>
          <cell r="K878">
            <v>1170</v>
          </cell>
          <cell r="L878">
            <v>1931</v>
          </cell>
          <cell r="M878">
            <v>1737.9</v>
          </cell>
          <cell r="N878">
            <v>1564.11</v>
          </cell>
          <cell r="O878">
            <v>1407.699</v>
          </cell>
          <cell r="P878">
            <v>1931</v>
          </cell>
          <cell r="Q878">
            <v>1737.9</v>
          </cell>
          <cell r="R878">
            <v>1564.11</v>
          </cell>
          <cell r="S878">
            <v>1407.699</v>
          </cell>
        </row>
        <row r="879">
          <cell r="D879">
            <v>33060201100</v>
          </cell>
          <cell r="E879" t="str">
            <v>鼻外蝶窦开放手术</v>
          </cell>
          <cell r="F879">
            <v>972</v>
          </cell>
        </row>
        <row r="879">
          <cell r="H879">
            <v>900</v>
          </cell>
          <cell r="I879">
            <v>810</v>
          </cell>
          <cell r="J879">
            <v>735</v>
          </cell>
          <cell r="K879">
            <v>590</v>
          </cell>
          <cell r="L879">
            <v>972</v>
          </cell>
          <cell r="M879">
            <v>874.8</v>
          </cell>
          <cell r="N879">
            <v>787.32</v>
          </cell>
          <cell r="O879">
            <v>708.588</v>
          </cell>
          <cell r="P879">
            <v>972</v>
          </cell>
          <cell r="Q879">
            <v>874.8</v>
          </cell>
          <cell r="R879">
            <v>787.32</v>
          </cell>
          <cell r="S879">
            <v>708.588</v>
          </cell>
        </row>
        <row r="880">
          <cell r="D880">
            <v>33060300200</v>
          </cell>
          <cell r="E880" t="str">
            <v>鼻内脑膜脑膨出颅底修补术</v>
          </cell>
          <cell r="F880">
            <v>2849</v>
          </cell>
        </row>
        <row r="880">
          <cell r="H880">
            <v>2590</v>
          </cell>
          <cell r="I880">
            <v>2330</v>
          </cell>
          <cell r="J880">
            <v>1990</v>
          </cell>
          <cell r="K880">
            <v>1730</v>
          </cell>
          <cell r="L880">
            <v>2849</v>
          </cell>
          <cell r="M880">
            <v>2564.1</v>
          </cell>
          <cell r="N880">
            <v>2307.69</v>
          </cell>
          <cell r="O880">
            <v>2076.921</v>
          </cell>
          <cell r="P880">
            <v>2849</v>
          </cell>
          <cell r="Q880">
            <v>2564.1</v>
          </cell>
          <cell r="R880">
            <v>2307.69</v>
          </cell>
          <cell r="S880">
            <v>2076.921</v>
          </cell>
        </row>
        <row r="881">
          <cell r="D881">
            <v>33060300700</v>
          </cell>
          <cell r="E881" t="str">
            <v>经鼻内镜脑膜修补术</v>
          </cell>
          <cell r="F881">
            <v>2849</v>
          </cell>
        </row>
        <row r="881">
          <cell r="H881">
            <v>2590</v>
          </cell>
          <cell r="I881">
            <v>2330</v>
          </cell>
          <cell r="J881">
            <v>1990</v>
          </cell>
          <cell r="K881">
            <v>1730</v>
          </cell>
          <cell r="L881">
            <v>2849</v>
          </cell>
          <cell r="M881">
            <v>2564.1</v>
          </cell>
          <cell r="N881">
            <v>2307.69</v>
          </cell>
          <cell r="O881">
            <v>2076.921</v>
          </cell>
          <cell r="P881">
            <v>2849</v>
          </cell>
          <cell r="Q881">
            <v>2564.1</v>
          </cell>
          <cell r="R881">
            <v>2307.69</v>
          </cell>
          <cell r="S881">
            <v>2076.921</v>
          </cell>
        </row>
        <row r="882">
          <cell r="D882">
            <v>33060400901</v>
          </cell>
          <cell r="E882" t="str">
            <v>牙移植术（异体牙）</v>
          </cell>
          <cell r="F882">
            <v>253</v>
          </cell>
        </row>
        <row r="882">
          <cell r="H882">
            <v>250</v>
          </cell>
          <cell r="I882">
            <v>230</v>
          </cell>
          <cell r="J882">
            <v>205</v>
          </cell>
          <cell r="K882">
            <v>180</v>
          </cell>
          <cell r="L882">
            <v>253</v>
          </cell>
          <cell r="M882">
            <v>227.7</v>
          </cell>
          <cell r="N882">
            <v>204.93</v>
          </cell>
          <cell r="O882">
            <v>184.437</v>
          </cell>
          <cell r="P882">
            <v>253</v>
          </cell>
          <cell r="Q882">
            <v>227.7</v>
          </cell>
          <cell r="R882">
            <v>204.93</v>
          </cell>
          <cell r="S882">
            <v>184.437</v>
          </cell>
        </row>
        <row r="883">
          <cell r="D883">
            <v>33060402001</v>
          </cell>
          <cell r="E883" t="str">
            <v>颌骨病灶冷冻术</v>
          </cell>
          <cell r="F883">
            <v>207</v>
          </cell>
        </row>
        <row r="883">
          <cell r="H883">
            <v>205</v>
          </cell>
          <cell r="I883">
            <v>185</v>
          </cell>
          <cell r="J883">
            <v>160</v>
          </cell>
          <cell r="K883">
            <v>140</v>
          </cell>
          <cell r="L883">
            <v>207</v>
          </cell>
          <cell r="M883">
            <v>186.3</v>
          </cell>
          <cell r="N883">
            <v>167.67</v>
          </cell>
          <cell r="O883">
            <v>150.903</v>
          </cell>
          <cell r="P883">
            <v>207</v>
          </cell>
          <cell r="Q883">
            <v>186.3</v>
          </cell>
          <cell r="R883">
            <v>167.67</v>
          </cell>
          <cell r="S883">
            <v>150.903</v>
          </cell>
        </row>
        <row r="884">
          <cell r="D884">
            <v>33060402002</v>
          </cell>
          <cell r="E884" t="str">
            <v>颌骨病灶电灼术</v>
          </cell>
          <cell r="F884">
            <v>207</v>
          </cell>
        </row>
        <row r="884">
          <cell r="H884">
            <v>205</v>
          </cell>
          <cell r="I884">
            <v>185</v>
          </cell>
          <cell r="J884">
            <v>160</v>
          </cell>
          <cell r="K884">
            <v>140</v>
          </cell>
          <cell r="L884">
            <v>207</v>
          </cell>
          <cell r="M884">
            <v>186.3</v>
          </cell>
          <cell r="N884">
            <v>167.67</v>
          </cell>
          <cell r="O884">
            <v>150.903</v>
          </cell>
          <cell r="P884">
            <v>207</v>
          </cell>
          <cell r="Q884">
            <v>186.3</v>
          </cell>
          <cell r="R884">
            <v>167.67</v>
          </cell>
          <cell r="S884">
            <v>150.903</v>
          </cell>
        </row>
        <row r="885">
          <cell r="D885">
            <v>33060500800</v>
          </cell>
          <cell r="E885" t="str">
            <v>下颌骨缺损钛板即刻植入术</v>
          </cell>
          <cell r="F885">
            <v>2001</v>
          </cell>
        </row>
        <row r="885">
          <cell r="H885">
            <v>2000</v>
          </cell>
          <cell r="I885">
            <v>1820</v>
          </cell>
          <cell r="J885">
            <v>1630</v>
          </cell>
          <cell r="K885">
            <v>1420</v>
          </cell>
          <cell r="L885">
            <v>2001</v>
          </cell>
          <cell r="M885">
            <v>1800.9</v>
          </cell>
          <cell r="N885">
            <v>1620.81</v>
          </cell>
          <cell r="O885">
            <v>1458.729</v>
          </cell>
          <cell r="P885">
            <v>2001</v>
          </cell>
          <cell r="Q885">
            <v>1800.9</v>
          </cell>
          <cell r="R885">
            <v>1620.81</v>
          </cell>
          <cell r="S885">
            <v>1458.729</v>
          </cell>
        </row>
        <row r="886">
          <cell r="D886">
            <v>33060602000</v>
          </cell>
          <cell r="E886" t="str">
            <v>组织瓣转移腭裂修复术</v>
          </cell>
          <cell r="F886">
            <v>1334</v>
          </cell>
        </row>
        <row r="886">
          <cell r="H886">
            <v>1330</v>
          </cell>
          <cell r="I886">
            <v>1205</v>
          </cell>
          <cell r="J886">
            <v>1090</v>
          </cell>
          <cell r="K886">
            <v>950</v>
          </cell>
          <cell r="L886">
            <v>1334</v>
          </cell>
          <cell r="M886">
            <v>1200.6</v>
          </cell>
          <cell r="N886">
            <v>1080.54</v>
          </cell>
          <cell r="O886">
            <v>972.486</v>
          </cell>
          <cell r="P886">
            <v>1334</v>
          </cell>
          <cell r="Q886">
            <v>1200.6</v>
          </cell>
          <cell r="R886">
            <v>1080.54</v>
          </cell>
          <cell r="S886">
            <v>972.486</v>
          </cell>
        </row>
        <row r="887">
          <cell r="D887">
            <v>33060602100</v>
          </cell>
          <cell r="E887" t="str">
            <v>腭咽肌瓣成形术</v>
          </cell>
          <cell r="F887">
            <v>886</v>
          </cell>
        </row>
        <row r="887">
          <cell r="H887">
            <v>855</v>
          </cell>
          <cell r="I887">
            <v>805</v>
          </cell>
          <cell r="J887">
            <v>725</v>
          </cell>
          <cell r="K887">
            <v>630</v>
          </cell>
          <cell r="L887">
            <v>886</v>
          </cell>
          <cell r="M887">
            <v>797.4</v>
          </cell>
          <cell r="N887">
            <v>717.66</v>
          </cell>
          <cell r="O887">
            <v>645.894</v>
          </cell>
          <cell r="P887">
            <v>886</v>
          </cell>
          <cell r="Q887">
            <v>797.4</v>
          </cell>
          <cell r="R887">
            <v>717.66</v>
          </cell>
          <cell r="S887">
            <v>645.894</v>
          </cell>
        </row>
        <row r="888">
          <cell r="D888">
            <v>33060602200</v>
          </cell>
          <cell r="E888" t="str">
            <v>咽后嵴成形术</v>
          </cell>
          <cell r="F888">
            <v>886</v>
          </cell>
        </row>
        <row r="888">
          <cell r="H888">
            <v>855</v>
          </cell>
          <cell r="I888">
            <v>805</v>
          </cell>
          <cell r="J888">
            <v>725</v>
          </cell>
          <cell r="K888">
            <v>630</v>
          </cell>
          <cell r="L888">
            <v>886</v>
          </cell>
          <cell r="M888">
            <v>797.4</v>
          </cell>
          <cell r="N888">
            <v>717.66</v>
          </cell>
          <cell r="O888">
            <v>645.894</v>
          </cell>
          <cell r="P888">
            <v>886</v>
          </cell>
          <cell r="Q888">
            <v>797.4</v>
          </cell>
          <cell r="R888">
            <v>717.66</v>
          </cell>
          <cell r="S888">
            <v>645.894</v>
          </cell>
        </row>
        <row r="889">
          <cell r="D889">
            <v>33060602300</v>
          </cell>
          <cell r="E889" t="str">
            <v>咽后壁组织瓣成形术</v>
          </cell>
          <cell r="F889">
            <v>886</v>
          </cell>
        </row>
        <row r="889">
          <cell r="H889">
            <v>855</v>
          </cell>
          <cell r="I889">
            <v>805</v>
          </cell>
          <cell r="J889">
            <v>725</v>
          </cell>
          <cell r="K889">
            <v>630</v>
          </cell>
          <cell r="L889">
            <v>886</v>
          </cell>
          <cell r="M889">
            <v>797.4</v>
          </cell>
          <cell r="N889">
            <v>717.66</v>
          </cell>
          <cell r="O889">
            <v>645.894</v>
          </cell>
          <cell r="P889">
            <v>886</v>
          </cell>
          <cell r="Q889">
            <v>797.4</v>
          </cell>
          <cell r="R889">
            <v>717.66</v>
          </cell>
          <cell r="S889">
            <v>645.894</v>
          </cell>
        </row>
        <row r="890">
          <cell r="D890">
            <v>33060602600</v>
          </cell>
          <cell r="E890" t="str">
            <v>口鼻腔前庭瘘修补术</v>
          </cell>
          <cell r="F890">
            <v>886</v>
          </cell>
        </row>
        <row r="890">
          <cell r="H890">
            <v>885</v>
          </cell>
          <cell r="I890">
            <v>805</v>
          </cell>
          <cell r="J890">
            <v>725</v>
          </cell>
          <cell r="K890">
            <v>630</v>
          </cell>
          <cell r="L890">
            <v>886</v>
          </cell>
          <cell r="M890">
            <v>797.4</v>
          </cell>
          <cell r="N890">
            <v>717.66</v>
          </cell>
          <cell r="O890">
            <v>645.894</v>
          </cell>
          <cell r="P890">
            <v>886</v>
          </cell>
          <cell r="Q890">
            <v>797.4</v>
          </cell>
          <cell r="R890">
            <v>717.66</v>
          </cell>
          <cell r="S890">
            <v>645.894</v>
          </cell>
        </row>
        <row r="891">
          <cell r="D891">
            <v>33060603800</v>
          </cell>
          <cell r="E891" t="str">
            <v>皮瓣肌皮瓣延迟术</v>
          </cell>
          <cell r="F891">
            <v>1334</v>
          </cell>
        </row>
        <row r="891">
          <cell r="H891">
            <v>1330</v>
          </cell>
          <cell r="I891">
            <v>1200</v>
          </cell>
          <cell r="J891">
            <v>1090</v>
          </cell>
          <cell r="K891">
            <v>950</v>
          </cell>
          <cell r="L891">
            <v>1334</v>
          </cell>
          <cell r="M891">
            <v>1200.6</v>
          </cell>
          <cell r="N891">
            <v>1080.54</v>
          </cell>
          <cell r="O891">
            <v>972.486</v>
          </cell>
          <cell r="P891">
            <v>1334</v>
          </cell>
          <cell r="Q891">
            <v>1200.6</v>
          </cell>
          <cell r="R891">
            <v>1080.54</v>
          </cell>
          <cell r="S891">
            <v>972.486</v>
          </cell>
        </row>
        <row r="892">
          <cell r="D892">
            <v>33060603900</v>
          </cell>
          <cell r="E892" t="str">
            <v>腭瘘修补术</v>
          </cell>
          <cell r="F892">
            <v>886</v>
          </cell>
        </row>
        <row r="892">
          <cell r="H892">
            <v>885</v>
          </cell>
          <cell r="I892">
            <v>805</v>
          </cell>
          <cell r="J892">
            <v>725</v>
          </cell>
          <cell r="K892">
            <v>630</v>
          </cell>
          <cell r="L892">
            <v>886</v>
          </cell>
          <cell r="M892">
            <v>797.4</v>
          </cell>
          <cell r="N892">
            <v>717.66</v>
          </cell>
          <cell r="O892">
            <v>645.894</v>
          </cell>
          <cell r="P892">
            <v>886</v>
          </cell>
          <cell r="Q892">
            <v>797.4</v>
          </cell>
          <cell r="R892">
            <v>717.66</v>
          </cell>
          <cell r="S892">
            <v>645.894</v>
          </cell>
        </row>
        <row r="893">
          <cell r="D893">
            <v>33060700200</v>
          </cell>
          <cell r="E893" t="str">
            <v>上颌雷弗特II型截骨术（单颌）</v>
          </cell>
          <cell r="F893">
            <v>3036</v>
          </cell>
        </row>
        <row r="893">
          <cell r="H893">
            <v>3035</v>
          </cell>
          <cell r="I893">
            <v>2760</v>
          </cell>
          <cell r="J893">
            <v>2485</v>
          </cell>
          <cell r="K893">
            <v>2160</v>
          </cell>
          <cell r="L893">
            <v>3036</v>
          </cell>
          <cell r="M893">
            <v>2732.4</v>
          </cell>
          <cell r="N893">
            <v>2459.16</v>
          </cell>
          <cell r="O893">
            <v>2213.244</v>
          </cell>
          <cell r="P893">
            <v>3036</v>
          </cell>
          <cell r="Q893">
            <v>2732.4</v>
          </cell>
          <cell r="R893">
            <v>2459.16</v>
          </cell>
          <cell r="S893">
            <v>2213.244</v>
          </cell>
        </row>
        <row r="894">
          <cell r="D894">
            <v>33060700201</v>
          </cell>
          <cell r="E894" t="str">
            <v>上颌雷弗特II型截骨术（双颌）</v>
          </cell>
          <cell r="F894">
            <v>6072</v>
          </cell>
        </row>
        <row r="894">
          <cell r="H894">
            <v>6070</v>
          </cell>
          <cell r="I894">
            <v>5520</v>
          </cell>
          <cell r="J894">
            <v>4970</v>
          </cell>
          <cell r="K894">
            <v>4320</v>
          </cell>
          <cell r="L894">
            <v>6072</v>
          </cell>
          <cell r="M894">
            <v>5464.8</v>
          </cell>
          <cell r="N894">
            <v>4918.32</v>
          </cell>
          <cell r="O894">
            <v>4426.488</v>
          </cell>
          <cell r="P894">
            <v>6072</v>
          </cell>
          <cell r="Q894">
            <v>5464.8</v>
          </cell>
          <cell r="R894">
            <v>4918.32</v>
          </cell>
          <cell r="S894">
            <v>4426.488</v>
          </cell>
        </row>
        <row r="895">
          <cell r="D895">
            <v>33060700401</v>
          </cell>
          <cell r="E895" t="str">
            <v>上颌牙骨段截骨术（双颌）</v>
          </cell>
          <cell r="F895">
            <v>3036</v>
          </cell>
        </row>
        <row r="895">
          <cell r="H895">
            <v>3030</v>
          </cell>
          <cell r="I895">
            <v>2760</v>
          </cell>
          <cell r="J895">
            <v>2480</v>
          </cell>
          <cell r="K895">
            <v>2160</v>
          </cell>
          <cell r="L895">
            <v>3036</v>
          </cell>
          <cell r="M895">
            <v>2732.4</v>
          </cell>
          <cell r="N895">
            <v>2459.16</v>
          </cell>
          <cell r="O895">
            <v>2213.244</v>
          </cell>
          <cell r="P895">
            <v>3036</v>
          </cell>
          <cell r="Q895">
            <v>2732.4</v>
          </cell>
          <cell r="R895">
            <v>2459.16</v>
          </cell>
          <cell r="S895">
            <v>2213.244</v>
          </cell>
        </row>
        <row r="896">
          <cell r="D896">
            <v>33060701300</v>
          </cell>
          <cell r="E896" t="str">
            <v>颌骨延长骨生成术</v>
          </cell>
          <cell r="F896">
            <v>1012</v>
          </cell>
        </row>
        <row r="896">
          <cell r="H896">
            <v>1010</v>
          </cell>
          <cell r="I896">
            <v>920</v>
          </cell>
          <cell r="J896">
            <v>830</v>
          </cell>
          <cell r="K896">
            <v>720</v>
          </cell>
          <cell r="L896">
            <v>1012</v>
          </cell>
          <cell r="M896">
            <v>910.8</v>
          </cell>
          <cell r="N896">
            <v>819.72</v>
          </cell>
          <cell r="O896">
            <v>737.748</v>
          </cell>
          <cell r="P896">
            <v>1012</v>
          </cell>
          <cell r="Q896">
            <v>910.8</v>
          </cell>
          <cell r="R896">
            <v>819.72</v>
          </cell>
          <cell r="S896">
            <v>737.748</v>
          </cell>
        </row>
        <row r="897">
          <cell r="D897">
            <v>33060701600</v>
          </cell>
          <cell r="E897" t="str">
            <v>髁状突高位切除术（单侧）</v>
          </cell>
          <cell r="F897">
            <v>506</v>
          </cell>
        </row>
        <row r="897">
          <cell r="H897">
            <v>505</v>
          </cell>
          <cell r="I897">
            <v>460</v>
          </cell>
          <cell r="J897">
            <v>415</v>
          </cell>
          <cell r="K897">
            <v>360</v>
          </cell>
          <cell r="L897">
            <v>506</v>
          </cell>
          <cell r="M897">
            <v>455.4</v>
          </cell>
          <cell r="N897">
            <v>409.86</v>
          </cell>
          <cell r="O897">
            <v>368.874</v>
          </cell>
          <cell r="P897">
            <v>506</v>
          </cell>
          <cell r="Q897">
            <v>455.4</v>
          </cell>
          <cell r="R897">
            <v>409.86</v>
          </cell>
          <cell r="S897">
            <v>368.874</v>
          </cell>
        </row>
        <row r="898">
          <cell r="D898">
            <v>33060800701</v>
          </cell>
          <cell r="E898" t="str">
            <v>髁状突陈旧性骨折整复术（双侧）</v>
          </cell>
          <cell r="F898">
            <v>1771</v>
          </cell>
        </row>
        <row r="898">
          <cell r="H898">
            <v>1770</v>
          </cell>
          <cell r="I898">
            <v>1610</v>
          </cell>
          <cell r="J898">
            <v>1450</v>
          </cell>
          <cell r="K898">
            <v>1260</v>
          </cell>
          <cell r="L898">
            <v>1771</v>
          </cell>
          <cell r="M898">
            <v>1593.9</v>
          </cell>
          <cell r="N898">
            <v>1434.51</v>
          </cell>
          <cell r="O898">
            <v>1291.059</v>
          </cell>
          <cell r="P898">
            <v>1771</v>
          </cell>
          <cell r="Q898">
            <v>1593.9</v>
          </cell>
          <cell r="R898">
            <v>1434.51</v>
          </cell>
          <cell r="S898">
            <v>1291.059</v>
          </cell>
        </row>
        <row r="899">
          <cell r="D899">
            <v>33061100200</v>
          </cell>
          <cell r="E899" t="str">
            <v>经颈侧进路鼻咽肿瘤切除术</v>
          </cell>
          <cell r="F899">
            <v>2835</v>
          </cell>
        </row>
        <row r="899">
          <cell r="H899">
            <v>2730</v>
          </cell>
          <cell r="I899">
            <v>2480</v>
          </cell>
          <cell r="J899">
            <v>2230</v>
          </cell>
          <cell r="K899">
            <v>2007</v>
          </cell>
          <cell r="L899">
            <v>2835</v>
          </cell>
          <cell r="M899">
            <v>2551.5</v>
          </cell>
          <cell r="N899">
            <v>2296.35</v>
          </cell>
          <cell r="O899">
            <v>2066.715</v>
          </cell>
          <cell r="P899">
            <v>2835</v>
          </cell>
          <cell r="Q899">
            <v>2551.5</v>
          </cell>
          <cell r="R899">
            <v>2296.35</v>
          </cell>
          <cell r="S899">
            <v>2066.715</v>
          </cell>
        </row>
        <row r="900">
          <cell r="D900">
            <v>33061100300</v>
          </cell>
          <cell r="E900" t="str">
            <v>经硬腭进路鼻咽肿瘤切除术</v>
          </cell>
          <cell r="F900">
            <v>2970</v>
          </cell>
        </row>
        <row r="900">
          <cell r="H900">
            <v>2860</v>
          </cell>
          <cell r="I900">
            <v>2600</v>
          </cell>
          <cell r="J900">
            <v>2340</v>
          </cell>
          <cell r="K900">
            <v>1800</v>
          </cell>
          <cell r="L900">
            <v>2970</v>
          </cell>
          <cell r="M900">
            <v>2673</v>
          </cell>
          <cell r="N900">
            <v>2405.7</v>
          </cell>
          <cell r="O900">
            <v>2165.13</v>
          </cell>
          <cell r="P900">
            <v>2970</v>
          </cell>
          <cell r="Q900">
            <v>2673</v>
          </cell>
          <cell r="R900">
            <v>2405.7</v>
          </cell>
          <cell r="S900">
            <v>2165.13</v>
          </cell>
        </row>
        <row r="901">
          <cell r="D901">
            <v>33061100400</v>
          </cell>
          <cell r="E901" t="str">
            <v>经硬腭进路鼻咽狭窄闭锁切开成形术</v>
          </cell>
          <cell r="F901">
            <v>2687</v>
          </cell>
        </row>
        <row r="901">
          <cell r="H901">
            <v>2590</v>
          </cell>
          <cell r="I901">
            <v>2350</v>
          </cell>
          <cell r="J901">
            <v>2120</v>
          </cell>
          <cell r="K901">
            <v>1630</v>
          </cell>
          <cell r="L901">
            <v>2687</v>
          </cell>
          <cell r="M901">
            <v>2418.3</v>
          </cell>
          <cell r="N901">
            <v>2176.47</v>
          </cell>
          <cell r="O901">
            <v>1958.823</v>
          </cell>
          <cell r="P901">
            <v>2687</v>
          </cell>
          <cell r="Q901">
            <v>2418.3</v>
          </cell>
          <cell r="R901">
            <v>2176.47</v>
          </cell>
          <cell r="S901">
            <v>1958.823</v>
          </cell>
        </row>
        <row r="902">
          <cell r="D902">
            <v>33061100700</v>
          </cell>
          <cell r="E902" t="str">
            <v>颈侧进路咽食管肿瘤切除术</v>
          </cell>
          <cell r="F902">
            <v>2687</v>
          </cell>
        </row>
        <row r="902">
          <cell r="H902">
            <v>2590</v>
          </cell>
          <cell r="I902">
            <v>2350</v>
          </cell>
          <cell r="J902">
            <v>2120</v>
          </cell>
          <cell r="K902">
            <v>1630</v>
          </cell>
          <cell r="L902">
            <v>2687</v>
          </cell>
          <cell r="M902">
            <v>2418.3</v>
          </cell>
          <cell r="N902">
            <v>2176.47</v>
          </cell>
          <cell r="O902">
            <v>1958.823</v>
          </cell>
          <cell r="P902">
            <v>2687</v>
          </cell>
          <cell r="Q902">
            <v>2418.3</v>
          </cell>
          <cell r="R902">
            <v>2176.47</v>
          </cell>
          <cell r="S902">
            <v>1958.823</v>
          </cell>
        </row>
        <row r="903">
          <cell r="D903">
            <v>33061100900</v>
          </cell>
          <cell r="E903" t="str">
            <v>侧颅底切除术</v>
          </cell>
          <cell r="F903">
            <v>3564</v>
          </cell>
        </row>
        <row r="903">
          <cell r="H903">
            <v>3430</v>
          </cell>
          <cell r="I903">
            <v>3120</v>
          </cell>
          <cell r="J903">
            <v>2810</v>
          </cell>
          <cell r="K903">
            <v>2160</v>
          </cell>
          <cell r="L903">
            <v>3564</v>
          </cell>
          <cell r="M903">
            <v>3207.6</v>
          </cell>
          <cell r="N903">
            <v>2886.84</v>
          </cell>
          <cell r="O903">
            <v>2598.156</v>
          </cell>
          <cell r="P903">
            <v>3564</v>
          </cell>
          <cell r="Q903">
            <v>3207.6</v>
          </cell>
          <cell r="R903">
            <v>2886.84</v>
          </cell>
          <cell r="S903">
            <v>2598.156</v>
          </cell>
        </row>
        <row r="904">
          <cell r="D904">
            <v>33070101600</v>
          </cell>
          <cell r="E904" t="str">
            <v>全喉全下咽全食管切除+全胃上提修复术</v>
          </cell>
          <cell r="F904">
            <v>5940</v>
          </cell>
        </row>
        <row r="904">
          <cell r="H904">
            <v>5540</v>
          </cell>
          <cell r="I904">
            <v>5040</v>
          </cell>
          <cell r="J904">
            <v>4540</v>
          </cell>
          <cell r="K904">
            <v>3240</v>
          </cell>
          <cell r="L904">
            <v>5940</v>
          </cell>
          <cell r="M904">
            <v>5346</v>
          </cell>
          <cell r="N904">
            <v>4811.4</v>
          </cell>
          <cell r="O904">
            <v>4330.26</v>
          </cell>
          <cell r="P904">
            <v>5940</v>
          </cell>
          <cell r="Q904">
            <v>5346</v>
          </cell>
          <cell r="R904">
            <v>4811.4</v>
          </cell>
          <cell r="S904">
            <v>4330.26</v>
          </cell>
        </row>
        <row r="905">
          <cell r="D905">
            <v>33070101701</v>
          </cell>
          <cell r="E905" t="str">
            <v>带蒂残喉气管瓣修复下咽术</v>
          </cell>
          <cell r="F905">
            <v>5925</v>
          </cell>
        </row>
        <row r="905">
          <cell r="H905">
            <v>5135</v>
          </cell>
          <cell r="I905">
            <v>4665</v>
          </cell>
          <cell r="J905">
            <v>4200</v>
          </cell>
          <cell r="K905">
            <v>3230</v>
          </cell>
          <cell r="L905">
            <v>5925</v>
          </cell>
          <cell r="M905">
            <v>5332.5</v>
          </cell>
          <cell r="N905">
            <v>4799.25</v>
          </cell>
          <cell r="O905">
            <v>4319.325</v>
          </cell>
          <cell r="P905">
            <v>5925</v>
          </cell>
          <cell r="Q905">
            <v>5332.5</v>
          </cell>
          <cell r="R905">
            <v>4799.25</v>
          </cell>
          <cell r="S905">
            <v>4319.325</v>
          </cell>
        </row>
        <row r="906">
          <cell r="D906">
            <v>33070102100</v>
          </cell>
          <cell r="E906" t="str">
            <v>喉部神经肌蒂移植术</v>
          </cell>
          <cell r="F906">
            <v>2363</v>
          </cell>
        </row>
        <row r="906">
          <cell r="H906">
            <v>2275</v>
          </cell>
          <cell r="I906">
            <v>2065</v>
          </cell>
          <cell r="J906">
            <v>1860</v>
          </cell>
          <cell r="K906">
            <v>1430</v>
          </cell>
          <cell r="L906">
            <v>2363</v>
          </cell>
          <cell r="M906">
            <v>2126.7</v>
          </cell>
          <cell r="N906">
            <v>1914.03</v>
          </cell>
          <cell r="O906">
            <v>1722.627</v>
          </cell>
          <cell r="P906">
            <v>2363</v>
          </cell>
          <cell r="Q906">
            <v>2126.7</v>
          </cell>
          <cell r="R906">
            <v>1914.03</v>
          </cell>
          <cell r="S906">
            <v>1722.627</v>
          </cell>
        </row>
        <row r="907">
          <cell r="D907">
            <v>33070104300</v>
          </cell>
          <cell r="E907" t="str">
            <v>颈段气管食管瘘修补术</v>
          </cell>
          <cell r="F907">
            <v>2619</v>
          </cell>
        </row>
        <row r="907">
          <cell r="H907">
            <v>2425</v>
          </cell>
          <cell r="I907">
            <v>2200</v>
          </cell>
          <cell r="J907">
            <v>1975</v>
          </cell>
          <cell r="K907">
            <v>1580</v>
          </cell>
          <cell r="L907">
            <v>2619</v>
          </cell>
          <cell r="M907">
            <v>2357.1</v>
          </cell>
          <cell r="N907">
            <v>2121.39</v>
          </cell>
          <cell r="O907">
            <v>1909.251</v>
          </cell>
          <cell r="P907">
            <v>2619</v>
          </cell>
          <cell r="Q907">
            <v>2357.1</v>
          </cell>
          <cell r="R907">
            <v>2121.39</v>
          </cell>
          <cell r="S907">
            <v>1909.251</v>
          </cell>
        </row>
        <row r="908">
          <cell r="D908">
            <v>33070201000</v>
          </cell>
          <cell r="E908" t="str">
            <v>胸膜肺全切除术</v>
          </cell>
          <cell r="F908">
            <v>6237</v>
          </cell>
        </row>
        <row r="908">
          <cell r="H908">
            <v>6000</v>
          </cell>
          <cell r="I908">
            <v>5460</v>
          </cell>
          <cell r="J908">
            <v>4910</v>
          </cell>
          <cell r="K908">
            <v>3780</v>
          </cell>
          <cell r="L908">
            <v>6237</v>
          </cell>
          <cell r="M908">
            <v>5613.3</v>
          </cell>
          <cell r="N908">
            <v>5051.97</v>
          </cell>
          <cell r="O908">
            <v>4546.773</v>
          </cell>
          <cell r="P908">
            <v>6237</v>
          </cell>
          <cell r="Q908">
            <v>5613.3</v>
          </cell>
          <cell r="R908">
            <v>5051.97</v>
          </cell>
          <cell r="S908">
            <v>4546.773</v>
          </cell>
        </row>
        <row r="909">
          <cell r="D909">
            <v>33070201200</v>
          </cell>
          <cell r="E909" t="str">
            <v>肺移植术</v>
          </cell>
          <cell r="F909">
            <v>14850</v>
          </cell>
        </row>
        <row r="909">
          <cell r="H909">
            <v>12870</v>
          </cell>
          <cell r="I909">
            <v>11700</v>
          </cell>
          <cell r="J909">
            <v>10530</v>
          </cell>
          <cell r="K909">
            <v>8100</v>
          </cell>
          <cell r="L909">
            <v>14850</v>
          </cell>
          <cell r="M909">
            <v>13365</v>
          </cell>
          <cell r="N909">
            <v>12028.5</v>
          </cell>
          <cell r="O909">
            <v>10825.65</v>
          </cell>
          <cell r="P909">
            <v>14850</v>
          </cell>
          <cell r="Q909">
            <v>13365</v>
          </cell>
          <cell r="R909">
            <v>12028.5</v>
          </cell>
          <cell r="S909">
            <v>10825.65</v>
          </cell>
        </row>
        <row r="910">
          <cell r="D910">
            <v>33070201300</v>
          </cell>
          <cell r="E910" t="str">
            <v>自体肺移植术</v>
          </cell>
          <cell r="F910">
            <v>9240</v>
          </cell>
        </row>
        <row r="910">
          <cell r="H910">
            <v>8000</v>
          </cell>
          <cell r="I910">
            <v>7280</v>
          </cell>
          <cell r="J910">
            <v>6550</v>
          </cell>
          <cell r="K910">
            <v>5040</v>
          </cell>
          <cell r="L910">
            <v>9240</v>
          </cell>
          <cell r="M910">
            <v>8316</v>
          </cell>
          <cell r="N910">
            <v>7484.4</v>
          </cell>
          <cell r="O910">
            <v>6735.96</v>
          </cell>
          <cell r="P910">
            <v>9240</v>
          </cell>
          <cell r="Q910">
            <v>8316</v>
          </cell>
          <cell r="R910">
            <v>7484.4</v>
          </cell>
          <cell r="S910">
            <v>6735.96</v>
          </cell>
        </row>
        <row r="911">
          <cell r="D911">
            <v>33070201400</v>
          </cell>
          <cell r="E911" t="str">
            <v>供肺切除术</v>
          </cell>
          <cell r="F911">
            <v>3321</v>
          </cell>
        </row>
        <row r="911">
          <cell r="H911">
            <v>3200</v>
          </cell>
          <cell r="I911">
            <v>2910</v>
          </cell>
          <cell r="J911">
            <v>2625</v>
          </cell>
          <cell r="K911">
            <v>2020</v>
          </cell>
          <cell r="L911">
            <v>3321</v>
          </cell>
          <cell r="M911">
            <v>2988.9</v>
          </cell>
          <cell r="N911">
            <v>2690.01</v>
          </cell>
          <cell r="O911">
            <v>2421.009</v>
          </cell>
          <cell r="P911">
            <v>3321</v>
          </cell>
          <cell r="Q911">
            <v>2988.9</v>
          </cell>
          <cell r="R911">
            <v>2690.01</v>
          </cell>
          <cell r="S911">
            <v>2421.009</v>
          </cell>
        </row>
        <row r="912">
          <cell r="D912">
            <v>33070201401</v>
          </cell>
          <cell r="E912" t="str">
            <v>供肺修整术</v>
          </cell>
          <cell r="F912">
            <v>3321</v>
          </cell>
        </row>
        <row r="912">
          <cell r="H912">
            <v>3200</v>
          </cell>
          <cell r="I912">
            <v>2910</v>
          </cell>
          <cell r="J912">
            <v>2625</v>
          </cell>
          <cell r="K912">
            <v>2020</v>
          </cell>
          <cell r="L912">
            <v>3321</v>
          </cell>
          <cell r="M912">
            <v>2988.9</v>
          </cell>
          <cell r="N912">
            <v>2690.01</v>
          </cell>
          <cell r="O912">
            <v>2421.009</v>
          </cell>
          <cell r="P912">
            <v>3321</v>
          </cell>
          <cell r="Q912">
            <v>2988.9</v>
          </cell>
          <cell r="R912">
            <v>2690.01</v>
          </cell>
          <cell r="S912">
            <v>2421.009</v>
          </cell>
        </row>
        <row r="913">
          <cell r="D913">
            <v>33070201500</v>
          </cell>
          <cell r="E913" t="str">
            <v>肺包虫病内囊摘除术（单侧）</v>
          </cell>
          <cell r="F913">
            <v>3321</v>
          </cell>
        </row>
        <row r="913">
          <cell r="H913">
            <v>3200</v>
          </cell>
          <cell r="I913">
            <v>2910</v>
          </cell>
          <cell r="J913">
            <v>2625</v>
          </cell>
          <cell r="K913">
            <v>2020</v>
          </cell>
          <cell r="L913">
            <v>3321</v>
          </cell>
          <cell r="M913">
            <v>2988.9</v>
          </cell>
          <cell r="N913">
            <v>2690.01</v>
          </cell>
          <cell r="O913">
            <v>2421.009</v>
          </cell>
          <cell r="P913">
            <v>3321</v>
          </cell>
          <cell r="Q913">
            <v>2988.9</v>
          </cell>
          <cell r="R913">
            <v>2690.01</v>
          </cell>
          <cell r="S913">
            <v>2421.009</v>
          </cell>
        </row>
        <row r="914">
          <cell r="D914">
            <v>33070201501</v>
          </cell>
          <cell r="E914" t="str">
            <v>肺包虫病内囊摘除术（双侧）</v>
          </cell>
          <cell r="F914">
            <v>4982</v>
          </cell>
        </row>
        <row r="914">
          <cell r="H914">
            <v>4800</v>
          </cell>
          <cell r="I914">
            <v>4370</v>
          </cell>
          <cell r="J914">
            <v>3940</v>
          </cell>
          <cell r="K914">
            <v>3030</v>
          </cell>
          <cell r="L914">
            <v>4982</v>
          </cell>
          <cell r="M914">
            <v>4483.8</v>
          </cell>
          <cell r="N914">
            <v>4035.42</v>
          </cell>
          <cell r="O914">
            <v>3631.878</v>
          </cell>
          <cell r="P914">
            <v>4982</v>
          </cell>
          <cell r="Q914">
            <v>4483.8</v>
          </cell>
          <cell r="R914">
            <v>4035.42</v>
          </cell>
          <cell r="S914">
            <v>3631.878</v>
          </cell>
        </row>
        <row r="915">
          <cell r="D915">
            <v>33080100100</v>
          </cell>
          <cell r="E915" t="str">
            <v>二尖瓣闭式扩张术</v>
          </cell>
          <cell r="F915">
            <v>1904</v>
          </cell>
        </row>
        <row r="915">
          <cell r="H915">
            <v>1830</v>
          </cell>
          <cell r="I915">
            <v>1665</v>
          </cell>
          <cell r="J915">
            <v>1495</v>
          </cell>
          <cell r="K915">
            <v>1150</v>
          </cell>
          <cell r="L915">
            <v>1904</v>
          </cell>
          <cell r="M915">
            <v>1713.6</v>
          </cell>
          <cell r="N915">
            <v>1542.24</v>
          </cell>
          <cell r="O915">
            <v>1388.016</v>
          </cell>
          <cell r="P915">
            <v>1904</v>
          </cell>
          <cell r="Q915">
            <v>1713.6</v>
          </cell>
          <cell r="R915">
            <v>1542.24</v>
          </cell>
          <cell r="S915">
            <v>1388.016</v>
          </cell>
        </row>
        <row r="916">
          <cell r="D916">
            <v>33080100700</v>
          </cell>
          <cell r="E916" t="str">
            <v>主动脉瓣上狭窄矫治术</v>
          </cell>
          <cell r="F916">
            <v>5280</v>
          </cell>
        </row>
        <row r="916">
          <cell r="H916">
            <v>4930</v>
          </cell>
          <cell r="I916">
            <v>4480</v>
          </cell>
          <cell r="J916">
            <v>4030</v>
          </cell>
          <cell r="K916">
            <v>2880</v>
          </cell>
          <cell r="L916">
            <v>5280</v>
          </cell>
          <cell r="M916">
            <v>4752</v>
          </cell>
          <cell r="N916">
            <v>4276.8</v>
          </cell>
          <cell r="O916">
            <v>3849.12</v>
          </cell>
          <cell r="P916">
            <v>5280</v>
          </cell>
          <cell r="Q916">
            <v>4752</v>
          </cell>
          <cell r="R916">
            <v>4276.8</v>
          </cell>
          <cell r="S916">
            <v>3849.12</v>
          </cell>
        </row>
        <row r="917">
          <cell r="D917">
            <v>33080101100</v>
          </cell>
          <cell r="E917" t="str">
            <v>肺动脉瓣置换术</v>
          </cell>
          <cell r="F917">
            <v>5280</v>
          </cell>
        </row>
        <row r="917">
          <cell r="H917">
            <v>4930</v>
          </cell>
          <cell r="I917">
            <v>4480</v>
          </cell>
          <cell r="J917">
            <v>4030</v>
          </cell>
          <cell r="K917">
            <v>2880</v>
          </cell>
          <cell r="L917">
            <v>5280</v>
          </cell>
          <cell r="M917">
            <v>4752</v>
          </cell>
          <cell r="N917">
            <v>4276.8</v>
          </cell>
          <cell r="O917">
            <v>3849.12</v>
          </cell>
          <cell r="P917">
            <v>5280</v>
          </cell>
          <cell r="Q917">
            <v>4752</v>
          </cell>
          <cell r="R917">
            <v>4276.8</v>
          </cell>
          <cell r="S917">
            <v>3849.12</v>
          </cell>
        </row>
        <row r="918">
          <cell r="D918">
            <v>33080101101</v>
          </cell>
          <cell r="E918" t="str">
            <v>多瓣膜置换术或成形术</v>
          </cell>
          <cell r="F918">
            <v>5280</v>
          </cell>
        </row>
        <row r="918">
          <cell r="H918">
            <v>4930</v>
          </cell>
          <cell r="I918">
            <v>4480</v>
          </cell>
          <cell r="J918">
            <v>4030</v>
          </cell>
          <cell r="K918">
            <v>2880</v>
          </cell>
          <cell r="L918">
            <v>5280</v>
          </cell>
          <cell r="M918">
            <v>4752</v>
          </cell>
          <cell r="N918">
            <v>4276.8</v>
          </cell>
          <cell r="O918">
            <v>3849.12</v>
          </cell>
          <cell r="P918">
            <v>5280</v>
          </cell>
          <cell r="Q918">
            <v>4752</v>
          </cell>
          <cell r="R918">
            <v>4276.8</v>
          </cell>
          <cell r="S918">
            <v>3849.12</v>
          </cell>
        </row>
        <row r="919">
          <cell r="D919">
            <v>33080101300</v>
          </cell>
          <cell r="E919" t="str">
            <v>小切口瓣膜置换术</v>
          </cell>
          <cell r="F919">
            <v>5280</v>
          </cell>
        </row>
        <row r="919">
          <cell r="H919">
            <v>4930</v>
          </cell>
          <cell r="I919">
            <v>4480</v>
          </cell>
          <cell r="J919">
            <v>4030</v>
          </cell>
          <cell r="K919">
            <v>2880</v>
          </cell>
          <cell r="L919">
            <v>5280</v>
          </cell>
          <cell r="M919">
            <v>4752</v>
          </cell>
          <cell r="N919">
            <v>4276.8</v>
          </cell>
          <cell r="O919">
            <v>3849.12</v>
          </cell>
          <cell r="P919">
            <v>5280</v>
          </cell>
          <cell r="Q919">
            <v>4752</v>
          </cell>
          <cell r="R919">
            <v>4276.8</v>
          </cell>
          <cell r="S919">
            <v>3849.12</v>
          </cell>
        </row>
        <row r="920">
          <cell r="D920">
            <v>33080101500</v>
          </cell>
          <cell r="E920" t="str">
            <v>瓣周漏修补术</v>
          </cell>
          <cell r="F920">
            <v>7920</v>
          </cell>
        </row>
        <row r="920">
          <cell r="H920">
            <v>7390</v>
          </cell>
          <cell r="I920">
            <v>6720</v>
          </cell>
          <cell r="J920">
            <v>6050</v>
          </cell>
          <cell r="K920">
            <v>4320</v>
          </cell>
          <cell r="L920">
            <v>7920</v>
          </cell>
          <cell r="M920">
            <v>7128</v>
          </cell>
          <cell r="N920">
            <v>6415.2</v>
          </cell>
          <cell r="O920">
            <v>5773.68</v>
          </cell>
          <cell r="P920">
            <v>7920</v>
          </cell>
          <cell r="Q920">
            <v>7128</v>
          </cell>
          <cell r="R920">
            <v>6415.2</v>
          </cell>
          <cell r="S920">
            <v>5773.68</v>
          </cell>
        </row>
        <row r="921">
          <cell r="D921">
            <v>33080101701</v>
          </cell>
          <cell r="E921" t="str">
            <v>单心房间隔再造术</v>
          </cell>
          <cell r="F921">
            <v>4230</v>
          </cell>
        </row>
        <row r="921">
          <cell r="H921">
            <v>3950</v>
          </cell>
          <cell r="I921">
            <v>3580</v>
          </cell>
          <cell r="J921">
            <v>3220</v>
          </cell>
          <cell r="K921">
            <v>2300</v>
          </cell>
          <cell r="L921">
            <v>4230</v>
          </cell>
          <cell r="M921">
            <v>3807</v>
          </cell>
          <cell r="N921">
            <v>3426.3</v>
          </cell>
          <cell r="O921">
            <v>3083.67</v>
          </cell>
          <cell r="P921">
            <v>4230</v>
          </cell>
          <cell r="Q921">
            <v>3807</v>
          </cell>
          <cell r="R921">
            <v>3426.3</v>
          </cell>
          <cell r="S921">
            <v>3083.67</v>
          </cell>
        </row>
        <row r="922">
          <cell r="D922">
            <v>33080102200</v>
          </cell>
          <cell r="E922" t="str">
            <v>法鲁氏三联症根治术</v>
          </cell>
          <cell r="F922">
            <v>6105</v>
          </cell>
        </row>
        <row r="922">
          <cell r="H922">
            <v>5700</v>
          </cell>
          <cell r="I922">
            <v>5180</v>
          </cell>
          <cell r="J922">
            <v>4660</v>
          </cell>
          <cell r="K922">
            <v>3330</v>
          </cell>
          <cell r="L922">
            <v>6105</v>
          </cell>
          <cell r="M922">
            <v>5494.5</v>
          </cell>
          <cell r="N922">
            <v>4945.05</v>
          </cell>
          <cell r="O922">
            <v>4450.545</v>
          </cell>
          <cell r="P922">
            <v>6105</v>
          </cell>
          <cell r="Q922">
            <v>5494.5</v>
          </cell>
          <cell r="R922">
            <v>4945.05</v>
          </cell>
          <cell r="S922">
            <v>4450.545</v>
          </cell>
        </row>
        <row r="923">
          <cell r="D923">
            <v>33080102600</v>
          </cell>
          <cell r="E923" t="str">
            <v>复合性先天性心脏畸形矫治术</v>
          </cell>
          <cell r="F923">
            <v>7920</v>
          </cell>
        </row>
        <row r="923">
          <cell r="H923">
            <v>7390</v>
          </cell>
          <cell r="I923">
            <v>6720</v>
          </cell>
          <cell r="J923">
            <v>6050</v>
          </cell>
          <cell r="K923">
            <v>4320</v>
          </cell>
          <cell r="L923">
            <v>7920</v>
          </cell>
          <cell r="M923">
            <v>7128</v>
          </cell>
          <cell r="N923">
            <v>6415.2</v>
          </cell>
          <cell r="O923">
            <v>5773.68</v>
          </cell>
          <cell r="P923">
            <v>7920</v>
          </cell>
          <cell r="Q923">
            <v>7128</v>
          </cell>
          <cell r="R923">
            <v>6415.2</v>
          </cell>
          <cell r="S923">
            <v>5773.68</v>
          </cell>
        </row>
        <row r="924">
          <cell r="D924">
            <v>33080102700</v>
          </cell>
          <cell r="E924" t="str">
            <v>三房心矫治术</v>
          </cell>
          <cell r="F924">
            <v>5805</v>
          </cell>
        </row>
        <row r="924">
          <cell r="H924">
            <v>5420</v>
          </cell>
          <cell r="I924">
            <v>4930</v>
          </cell>
          <cell r="J924">
            <v>4440</v>
          </cell>
          <cell r="K924">
            <v>3170</v>
          </cell>
          <cell r="L924">
            <v>5805</v>
          </cell>
          <cell r="M924">
            <v>5224.5</v>
          </cell>
          <cell r="N924">
            <v>4702.05</v>
          </cell>
          <cell r="O924">
            <v>4231.845</v>
          </cell>
          <cell r="P924">
            <v>5805</v>
          </cell>
          <cell r="Q924">
            <v>5224.5</v>
          </cell>
          <cell r="R924">
            <v>4702.05</v>
          </cell>
          <cell r="S924">
            <v>4231.845</v>
          </cell>
        </row>
        <row r="925">
          <cell r="D925">
            <v>33080102800</v>
          </cell>
          <cell r="E925" t="str">
            <v>单心室分隔术</v>
          </cell>
          <cell r="F925">
            <v>4755</v>
          </cell>
        </row>
        <row r="925">
          <cell r="H925">
            <v>4440</v>
          </cell>
          <cell r="I925">
            <v>4030</v>
          </cell>
          <cell r="J925">
            <v>3630</v>
          </cell>
          <cell r="K925">
            <v>2590</v>
          </cell>
          <cell r="L925">
            <v>4755</v>
          </cell>
          <cell r="M925">
            <v>4279.5</v>
          </cell>
          <cell r="N925">
            <v>3851.55</v>
          </cell>
          <cell r="O925">
            <v>3466.395</v>
          </cell>
          <cell r="P925">
            <v>4755</v>
          </cell>
          <cell r="Q925">
            <v>4279.5</v>
          </cell>
          <cell r="R925">
            <v>3851.55</v>
          </cell>
          <cell r="S925">
            <v>3466.395</v>
          </cell>
        </row>
        <row r="926">
          <cell r="D926">
            <v>33080102801</v>
          </cell>
          <cell r="E926" t="str">
            <v>右室双腔心矫治术</v>
          </cell>
          <cell r="F926">
            <v>4755</v>
          </cell>
        </row>
        <row r="926">
          <cell r="H926">
            <v>4440</v>
          </cell>
          <cell r="I926">
            <v>4030</v>
          </cell>
          <cell r="J926">
            <v>3630</v>
          </cell>
          <cell r="K926">
            <v>2590</v>
          </cell>
          <cell r="L926">
            <v>4755</v>
          </cell>
          <cell r="M926">
            <v>4279.5</v>
          </cell>
          <cell r="N926">
            <v>3851.55</v>
          </cell>
          <cell r="O926">
            <v>3466.395</v>
          </cell>
          <cell r="P926">
            <v>4755</v>
          </cell>
          <cell r="Q926">
            <v>4279.5</v>
          </cell>
          <cell r="R926">
            <v>3851.55</v>
          </cell>
          <cell r="S926">
            <v>3466.395</v>
          </cell>
        </row>
        <row r="927">
          <cell r="D927">
            <v>33080203200</v>
          </cell>
          <cell r="E927" t="str">
            <v>先天性心脏病主动脉弓部血管环切断术</v>
          </cell>
          <cell r="F927">
            <v>3460</v>
          </cell>
        </row>
        <row r="927">
          <cell r="H927">
            <v>3330</v>
          </cell>
          <cell r="I927">
            <v>3020</v>
          </cell>
          <cell r="J927">
            <v>2710</v>
          </cell>
          <cell r="K927">
            <v>1940</v>
          </cell>
          <cell r="L927">
            <v>3460</v>
          </cell>
          <cell r="M927">
            <v>3114</v>
          </cell>
          <cell r="N927">
            <v>2802.6</v>
          </cell>
          <cell r="O927">
            <v>2522.34</v>
          </cell>
          <cell r="P927">
            <v>3460</v>
          </cell>
          <cell r="Q927">
            <v>3114</v>
          </cell>
          <cell r="R927">
            <v>2802.6</v>
          </cell>
          <cell r="S927">
            <v>2522.34</v>
          </cell>
        </row>
        <row r="928">
          <cell r="D928">
            <v>33080204100</v>
          </cell>
          <cell r="E928" t="str">
            <v>矫正型大动脉转位伴发畸形矫治术</v>
          </cell>
          <cell r="F928">
            <v>5340</v>
          </cell>
        </row>
        <row r="928">
          <cell r="H928">
            <v>4980</v>
          </cell>
          <cell r="I928">
            <v>4530</v>
          </cell>
          <cell r="J928">
            <v>4080</v>
          </cell>
          <cell r="K928">
            <v>2920</v>
          </cell>
          <cell r="L928">
            <v>5340</v>
          </cell>
          <cell r="M928">
            <v>4806</v>
          </cell>
          <cell r="N928">
            <v>4325.4</v>
          </cell>
          <cell r="O928">
            <v>3892.86</v>
          </cell>
          <cell r="P928">
            <v>5340</v>
          </cell>
          <cell r="Q928">
            <v>4806</v>
          </cell>
          <cell r="R928">
            <v>4325.4</v>
          </cell>
          <cell r="S928">
            <v>3892.86</v>
          </cell>
        </row>
        <row r="929">
          <cell r="D929">
            <v>33080300901</v>
          </cell>
          <cell r="E929" t="str">
            <v>心脏囊肿摘除术</v>
          </cell>
          <cell r="F929">
            <v>2673</v>
          </cell>
        </row>
        <row r="929">
          <cell r="H929">
            <v>2570</v>
          </cell>
          <cell r="I929">
            <v>2340</v>
          </cell>
          <cell r="J929">
            <v>2110</v>
          </cell>
          <cell r="K929">
            <v>1620</v>
          </cell>
          <cell r="L929">
            <v>2673</v>
          </cell>
          <cell r="M929">
            <v>2405.7</v>
          </cell>
          <cell r="N929">
            <v>2165.13</v>
          </cell>
          <cell r="O929">
            <v>1948.617</v>
          </cell>
          <cell r="P929">
            <v>2673</v>
          </cell>
          <cell r="Q929">
            <v>2405.7</v>
          </cell>
          <cell r="R929">
            <v>2165.13</v>
          </cell>
          <cell r="S929">
            <v>1948.617</v>
          </cell>
        </row>
        <row r="930">
          <cell r="D930">
            <v>33080302000</v>
          </cell>
          <cell r="E930" t="str">
            <v>心脏移植术</v>
          </cell>
          <cell r="F930">
            <v>26400</v>
          </cell>
        </row>
        <row r="930">
          <cell r="H930">
            <v>17160</v>
          </cell>
          <cell r="I930">
            <v>15600</v>
          </cell>
          <cell r="J930">
            <v>14040</v>
          </cell>
          <cell r="K930">
            <v>10800</v>
          </cell>
          <cell r="L930">
            <v>26400</v>
          </cell>
          <cell r="M930">
            <v>23760</v>
          </cell>
          <cell r="N930">
            <v>21384</v>
          </cell>
          <cell r="O930">
            <v>19245.6</v>
          </cell>
          <cell r="P930">
            <v>26400</v>
          </cell>
          <cell r="Q930">
            <v>23760</v>
          </cell>
          <cell r="R930">
            <v>21384</v>
          </cell>
          <cell r="S930">
            <v>16200</v>
          </cell>
        </row>
        <row r="931">
          <cell r="D931">
            <v>33080302001</v>
          </cell>
          <cell r="E931" t="str">
            <v>供体心脏修整术</v>
          </cell>
          <cell r="F931">
            <v>3564</v>
          </cell>
        </row>
        <row r="931">
          <cell r="H931">
            <v>3430</v>
          </cell>
          <cell r="I931">
            <v>3120</v>
          </cell>
          <cell r="J931">
            <v>2810</v>
          </cell>
          <cell r="K931">
            <v>2160</v>
          </cell>
          <cell r="L931">
            <v>3564</v>
          </cell>
          <cell r="M931">
            <v>3207.6</v>
          </cell>
          <cell r="N931">
            <v>2886.84</v>
          </cell>
          <cell r="O931">
            <v>2598.156</v>
          </cell>
          <cell r="P931">
            <v>3564</v>
          </cell>
          <cell r="Q931">
            <v>3207.6</v>
          </cell>
          <cell r="R931">
            <v>2886.84</v>
          </cell>
          <cell r="S931">
            <v>2598.156</v>
          </cell>
        </row>
        <row r="932">
          <cell r="D932">
            <v>33080400101</v>
          </cell>
          <cell r="E932" t="str">
            <v>锁骨下动脉瘤切除术</v>
          </cell>
          <cell r="F932">
            <v>2775</v>
          </cell>
        </row>
        <row r="932">
          <cell r="H932">
            <v>2405</v>
          </cell>
          <cell r="I932">
            <v>2185</v>
          </cell>
          <cell r="J932">
            <v>1960</v>
          </cell>
          <cell r="K932">
            <v>1510</v>
          </cell>
          <cell r="L932">
            <v>2775</v>
          </cell>
          <cell r="M932">
            <v>2497.5</v>
          </cell>
          <cell r="N932">
            <v>2247.75</v>
          </cell>
          <cell r="O932">
            <v>2022.975</v>
          </cell>
          <cell r="P932">
            <v>2775</v>
          </cell>
          <cell r="Q932">
            <v>2497.5</v>
          </cell>
          <cell r="R932">
            <v>2247.75</v>
          </cell>
          <cell r="S932">
            <v>2022.975</v>
          </cell>
        </row>
        <row r="933">
          <cell r="D933">
            <v>33080400102</v>
          </cell>
          <cell r="E933" t="str">
            <v>颈总动脉起始部动脉瘤切除术</v>
          </cell>
          <cell r="F933">
            <v>2775</v>
          </cell>
        </row>
        <row r="933">
          <cell r="H933">
            <v>2405</v>
          </cell>
          <cell r="I933">
            <v>2185</v>
          </cell>
          <cell r="J933">
            <v>1960</v>
          </cell>
          <cell r="K933">
            <v>1510</v>
          </cell>
          <cell r="L933">
            <v>2775</v>
          </cell>
          <cell r="M933">
            <v>2497.5</v>
          </cell>
          <cell r="N933">
            <v>2247.75</v>
          </cell>
          <cell r="O933">
            <v>2022.975</v>
          </cell>
          <cell r="P933">
            <v>2775</v>
          </cell>
          <cell r="Q933">
            <v>2497.5</v>
          </cell>
          <cell r="R933">
            <v>2247.75</v>
          </cell>
          <cell r="S933">
            <v>2022.975</v>
          </cell>
        </row>
        <row r="934">
          <cell r="D934">
            <v>33080400500</v>
          </cell>
          <cell r="E934" t="str">
            <v>颈动脉瘤切除＋血管移植术</v>
          </cell>
          <cell r="F934">
            <v>4125</v>
          </cell>
        </row>
        <row r="934">
          <cell r="H934">
            <v>3575</v>
          </cell>
          <cell r="I934">
            <v>3250</v>
          </cell>
          <cell r="J934">
            <v>2925</v>
          </cell>
          <cell r="K934">
            <v>2250</v>
          </cell>
          <cell r="L934">
            <v>4125</v>
          </cell>
          <cell r="M934">
            <v>3712.5</v>
          </cell>
          <cell r="N934">
            <v>3341.25</v>
          </cell>
          <cell r="O934">
            <v>3007.125</v>
          </cell>
          <cell r="P934">
            <v>4125</v>
          </cell>
          <cell r="Q934">
            <v>3712.5</v>
          </cell>
          <cell r="R934">
            <v>3341.25</v>
          </cell>
          <cell r="S934">
            <v>3007.125</v>
          </cell>
        </row>
        <row r="935">
          <cell r="D935">
            <v>33080400502</v>
          </cell>
          <cell r="E935" t="str">
            <v>外伤性动—静脉瘘切除＋血管移植术</v>
          </cell>
          <cell r="F935">
            <v>4125</v>
          </cell>
        </row>
        <row r="935">
          <cell r="H935">
            <v>3575</v>
          </cell>
          <cell r="I935">
            <v>3250</v>
          </cell>
          <cell r="J935">
            <v>2925</v>
          </cell>
          <cell r="K935">
            <v>2250</v>
          </cell>
          <cell r="L935">
            <v>4125</v>
          </cell>
          <cell r="M935">
            <v>3712.5</v>
          </cell>
          <cell r="N935">
            <v>3341.25</v>
          </cell>
          <cell r="O935">
            <v>3007.125</v>
          </cell>
          <cell r="P935">
            <v>4125</v>
          </cell>
          <cell r="Q935">
            <v>3712.5</v>
          </cell>
          <cell r="R935">
            <v>3341.25</v>
          </cell>
          <cell r="S935">
            <v>3007.125</v>
          </cell>
        </row>
        <row r="936">
          <cell r="D936">
            <v>33080400503</v>
          </cell>
          <cell r="E936" t="str">
            <v>颈动脉过度迂曲切除＋血管移植术</v>
          </cell>
          <cell r="F936">
            <v>4125</v>
          </cell>
        </row>
        <row r="936">
          <cell r="H936">
            <v>3575</v>
          </cell>
          <cell r="I936">
            <v>3250</v>
          </cell>
          <cell r="J936">
            <v>2925</v>
          </cell>
          <cell r="K936">
            <v>2250</v>
          </cell>
          <cell r="L936">
            <v>4125</v>
          </cell>
          <cell r="M936">
            <v>3712.5</v>
          </cell>
          <cell r="N936">
            <v>3341.25</v>
          </cell>
          <cell r="O936">
            <v>3007.125</v>
          </cell>
          <cell r="P936">
            <v>4125</v>
          </cell>
          <cell r="Q936">
            <v>3712.5</v>
          </cell>
          <cell r="R936">
            <v>3341.25</v>
          </cell>
          <cell r="S936">
            <v>3007.125</v>
          </cell>
        </row>
        <row r="937">
          <cell r="D937">
            <v>33080400600</v>
          </cell>
          <cell r="E937" t="str">
            <v>颈动脉体瘤切除＋血管移植术</v>
          </cell>
          <cell r="F937">
            <v>4125</v>
          </cell>
        </row>
        <row r="937">
          <cell r="H937">
            <v>3575</v>
          </cell>
          <cell r="I937">
            <v>3250</v>
          </cell>
          <cell r="J937">
            <v>2925</v>
          </cell>
          <cell r="K937">
            <v>2250</v>
          </cell>
          <cell r="L937">
            <v>4125</v>
          </cell>
          <cell r="M937">
            <v>3712.5</v>
          </cell>
          <cell r="N937">
            <v>3341.25</v>
          </cell>
          <cell r="O937">
            <v>3007.125</v>
          </cell>
          <cell r="P937">
            <v>4125</v>
          </cell>
          <cell r="Q937">
            <v>3712.5</v>
          </cell>
          <cell r="R937">
            <v>3341.25</v>
          </cell>
          <cell r="S937">
            <v>3007.125</v>
          </cell>
        </row>
        <row r="938">
          <cell r="D938">
            <v>33080400700</v>
          </cell>
          <cell r="E938" t="str">
            <v>颈动脉-腋动脉血管移植术</v>
          </cell>
          <cell r="F938">
            <v>4125</v>
          </cell>
        </row>
        <row r="938">
          <cell r="H938">
            <v>3575</v>
          </cell>
          <cell r="I938">
            <v>3250</v>
          </cell>
          <cell r="J938">
            <v>2925</v>
          </cell>
          <cell r="K938">
            <v>2250</v>
          </cell>
          <cell r="L938">
            <v>4125</v>
          </cell>
          <cell r="M938">
            <v>3712.5</v>
          </cell>
          <cell r="N938">
            <v>3341.25</v>
          </cell>
          <cell r="O938">
            <v>3007.125</v>
          </cell>
          <cell r="P938">
            <v>4125</v>
          </cell>
          <cell r="Q938">
            <v>3712.5</v>
          </cell>
          <cell r="R938">
            <v>3341.25</v>
          </cell>
          <cell r="S938">
            <v>3007.125</v>
          </cell>
        </row>
        <row r="939">
          <cell r="D939">
            <v>33080400701</v>
          </cell>
          <cell r="E939" t="str">
            <v>锁骨下动脉-颈动脉血管移植术</v>
          </cell>
          <cell r="F939">
            <v>4125</v>
          </cell>
        </row>
        <row r="939">
          <cell r="H939">
            <v>3575</v>
          </cell>
          <cell r="I939">
            <v>3250</v>
          </cell>
          <cell r="J939">
            <v>2925</v>
          </cell>
          <cell r="K939">
            <v>2250</v>
          </cell>
          <cell r="L939">
            <v>4125</v>
          </cell>
          <cell r="M939">
            <v>3712.5</v>
          </cell>
          <cell r="N939">
            <v>3341.25</v>
          </cell>
          <cell r="O939">
            <v>3007.125</v>
          </cell>
          <cell r="P939">
            <v>4125</v>
          </cell>
          <cell r="Q939">
            <v>3712.5</v>
          </cell>
          <cell r="R939">
            <v>3341.25</v>
          </cell>
          <cell r="S939">
            <v>3007.125</v>
          </cell>
        </row>
        <row r="940">
          <cell r="D940">
            <v>33080400800</v>
          </cell>
          <cell r="E940" t="str">
            <v>升主动脉－双腋Y型人工血管架桥－颈动脉大隐静脉架桥术</v>
          </cell>
          <cell r="F940">
            <v>4125</v>
          </cell>
        </row>
        <row r="940">
          <cell r="H940">
            <v>3575</v>
          </cell>
          <cell r="I940">
            <v>3250</v>
          </cell>
          <cell r="J940">
            <v>2925</v>
          </cell>
          <cell r="K940">
            <v>2250</v>
          </cell>
          <cell r="L940">
            <v>4125</v>
          </cell>
          <cell r="M940">
            <v>3712.5</v>
          </cell>
          <cell r="N940">
            <v>3341.25</v>
          </cell>
          <cell r="O940">
            <v>3007.125</v>
          </cell>
          <cell r="P940">
            <v>4125</v>
          </cell>
          <cell r="Q940">
            <v>3712.5</v>
          </cell>
          <cell r="R940">
            <v>3341.25</v>
          </cell>
          <cell r="S940">
            <v>3007.125</v>
          </cell>
        </row>
        <row r="941">
          <cell r="D941">
            <v>33080401500</v>
          </cell>
          <cell r="E941" t="str">
            <v>腹主动脉腔静脉瘘成形术</v>
          </cell>
          <cell r="F941">
            <v>3960</v>
          </cell>
        </row>
        <row r="941">
          <cell r="H941">
            <v>3430</v>
          </cell>
          <cell r="I941">
            <v>3120</v>
          </cell>
          <cell r="J941">
            <v>2810</v>
          </cell>
          <cell r="K941">
            <v>2160</v>
          </cell>
          <cell r="L941">
            <v>3960</v>
          </cell>
          <cell r="M941">
            <v>3564</v>
          </cell>
          <cell r="N941">
            <v>3207.6</v>
          </cell>
          <cell r="O941">
            <v>2886.84</v>
          </cell>
          <cell r="P941">
            <v>3960</v>
          </cell>
          <cell r="Q941">
            <v>3564</v>
          </cell>
          <cell r="R941">
            <v>3207.6</v>
          </cell>
          <cell r="S941">
            <v>2886.84</v>
          </cell>
        </row>
        <row r="942">
          <cell r="D942">
            <v>33080401601</v>
          </cell>
          <cell r="E942" t="str">
            <v>腹主A－双股A转流向远端架桥加收</v>
          </cell>
          <cell r="F942">
            <v>600</v>
          </cell>
        </row>
        <row r="942">
          <cell r="H942">
            <v>540</v>
          </cell>
          <cell r="I942">
            <v>540</v>
          </cell>
          <cell r="J942">
            <v>540</v>
          </cell>
          <cell r="K942">
            <v>400</v>
          </cell>
          <cell r="L942">
            <v>600</v>
          </cell>
          <cell r="M942">
            <v>600</v>
          </cell>
          <cell r="N942">
            <v>600</v>
          </cell>
          <cell r="O942">
            <v>540</v>
          </cell>
          <cell r="P942">
            <v>600</v>
          </cell>
          <cell r="Q942">
            <v>600</v>
          </cell>
          <cell r="R942">
            <v>600</v>
          </cell>
          <cell r="S942">
            <v>540</v>
          </cell>
        </row>
        <row r="943">
          <cell r="D943">
            <v>33080401800</v>
          </cell>
          <cell r="E943" t="str">
            <v>腹主动脉消化道瘘修复术</v>
          </cell>
          <cell r="F943">
            <v>3300</v>
          </cell>
        </row>
        <row r="943">
          <cell r="H943">
            <v>2860</v>
          </cell>
          <cell r="I943">
            <v>2600</v>
          </cell>
          <cell r="J943">
            <v>2340</v>
          </cell>
          <cell r="K943">
            <v>1800</v>
          </cell>
          <cell r="L943">
            <v>3300</v>
          </cell>
          <cell r="M943">
            <v>2970</v>
          </cell>
          <cell r="N943">
            <v>2673</v>
          </cell>
          <cell r="O943">
            <v>2405.7</v>
          </cell>
          <cell r="P943">
            <v>3300</v>
          </cell>
          <cell r="Q943">
            <v>2970</v>
          </cell>
          <cell r="R943">
            <v>2673</v>
          </cell>
          <cell r="S943">
            <v>2405.7</v>
          </cell>
        </row>
        <row r="944">
          <cell r="D944">
            <v>33080402200</v>
          </cell>
          <cell r="E944" t="str">
            <v>布加氏综合症经右房破膜术</v>
          </cell>
          <cell r="F944">
            <v>2376</v>
          </cell>
        </row>
        <row r="944">
          <cell r="H944">
            <v>2290</v>
          </cell>
          <cell r="I944">
            <v>2080</v>
          </cell>
          <cell r="J944">
            <v>1870</v>
          </cell>
          <cell r="K944">
            <v>1440</v>
          </cell>
          <cell r="L944">
            <v>2376</v>
          </cell>
          <cell r="M944">
            <v>2138.4</v>
          </cell>
          <cell r="N944">
            <v>1924.56</v>
          </cell>
          <cell r="O944">
            <v>1732.104</v>
          </cell>
          <cell r="P944">
            <v>2376</v>
          </cell>
          <cell r="Q944">
            <v>2138.4</v>
          </cell>
          <cell r="R944">
            <v>1924.56</v>
          </cell>
          <cell r="S944">
            <v>1732.104</v>
          </cell>
        </row>
        <row r="945">
          <cell r="D945">
            <v>33080402401</v>
          </cell>
          <cell r="E945" t="str">
            <v>布加氏综合症脾-房人工血管转流术</v>
          </cell>
          <cell r="F945">
            <v>3030</v>
          </cell>
        </row>
        <row r="945">
          <cell r="H945">
            <v>2625</v>
          </cell>
          <cell r="I945">
            <v>2390</v>
          </cell>
          <cell r="J945">
            <v>2160</v>
          </cell>
          <cell r="K945">
            <v>1660</v>
          </cell>
          <cell r="L945">
            <v>3030</v>
          </cell>
          <cell r="M945">
            <v>2727</v>
          </cell>
          <cell r="N945">
            <v>2454.3</v>
          </cell>
          <cell r="O945">
            <v>2208.87</v>
          </cell>
          <cell r="P945">
            <v>3030</v>
          </cell>
          <cell r="Q945">
            <v>2727</v>
          </cell>
          <cell r="R945">
            <v>2454.3</v>
          </cell>
          <cell r="S945">
            <v>2208.87</v>
          </cell>
        </row>
        <row r="946">
          <cell r="D946">
            <v>33080402800</v>
          </cell>
          <cell r="E946" t="str">
            <v>经胸后路腔静脉人工血管转流术</v>
          </cell>
          <cell r="F946">
            <v>3030</v>
          </cell>
        </row>
        <row r="946">
          <cell r="H946">
            <v>2625</v>
          </cell>
          <cell r="I946">
            <v>2390</v>
          </cell>
          <cell r="J946">
            <v>2160</v>
          </cell>
          <cell r="K946">
            <v>1660</v>
          </cell>
          <cell r="L946">
            <v>3030</v>
          </cell>
          <cell r="M946">
            <v>2727</v>
          </cell>
          <cell r="N946">
            <v>2454.3</v>
          </cell>
          <cell r="O946">
            <v>2208.87</v>
          </cell>
          <cell r="P946">
            <v>3030</v>
          </cell>
          <cell r="Q946">
            <v>2727</v>
          </cell>
          <cell r="R946">
            <v>2454.3</v>
          </cell>
          <cell r="S946">
            <v>2208.87</v>
          </cell>
        </row>
        <row r="947">
          <cell r="D947">
            <v>33080406600</v>
          </cell>
          <cell r="E947" t="str">
            <v>闭塞血管激光再通术</v>
          </cell>
          <cell r="F947">
            <v>1310</v>
          </cell>
        </row>
        <row r="947">
          <cell r="H947">
            <v>1260</v>
          </cell>
          <cell r="I947">
            <v>1145</v>
          </cell>
          <cell r="J947">
            <v>1030</v>
          </cell>
          <cell r="K947">
            <v>790</v>
          </cell>
          <cell r="L947">
            <v>1310</v>
          </cell>
          <cell r="M947">
            <v>1179</v>
          </cell>
          <cell r="N947">
            <v>1061.1</v>
          </cell>
          <cell r="O947">
            <v>954.99</v>
          </cell>
          <cell r="P947">
            <v>1310</v>
          </cell>
          <cell r="Q947">
            <v>1179</v>
          </cell>
          <cell r="R947">
            <v>1061.1</v>
          </cell>
          <cell r="S947">
            <v>954.99</v>
          </cell>
        </row>
        <row r="948">
          <cell r="D948">
            <v>33080406900</v>
          </cell>
          <cell r="E948" t="str">
            <v>髂内动脉结扎术</v>
          </cell>
          <cell r="F948">
            <v>2228</v>
          </cell>
        </row>
        <row r="948">
          <cell r="H948">
            <v>2060</v>
          </cell>
          <cell r="I948">
            <v>1875</v>
          </cell>
          <cell r="J948">
            <v>1685</v>
          </cell>
          <cell r="K948">
            <v>1350</v>
          </cell>
          <cell r="L948">
            <v>2228</v>
          </cell>
          <cell r="M948">
            <v>2005.2</v>
          </cell>
          <cell r="N948">
            <v>1804.68</v>
          </cell>
          <cell r="O948">
            <v>1624.212</v>
          </cell>
          <cell r="P948">
            <v>2228</v>
          </cell>
          <cell r="Q948">
            <v>2005.2</v>
          </cell>
          <cell r="R948">
            <v>1804.68</v>
          </cell>
          <cell r="S948">
            <v>1624.212</v>
          </cell>
        </row>
        <row r="949">
          <cell r="D949">
            <v>33090002000</v>
          </cell>
          <cell r="E949" t="str">
            <v>异体脾脏移植术</v>
          </cell>
          <cell r="F949">
            <v>3690</v>
          </cell>
        </row>
        <row r="949">
          <cell r="H949">
            <v>3200</v>
          </cell>
          <cell r="I949">
            <v>2910</v>
          </cell>
          <cell r="J949">
            <v>2625</v>
          </cell>
          <cell r="K949">
            <v>2020</v>
          </cell>
          <cell r="L949">
            <v>3690</v>
          </cell>
          <cell r="M949">
            <v>3321</v>
          </cell>
          <cell r="N949">
            <v>2988.9</v>
          </cell>
          <cell r="O949">
            <v>2690.01</v>
          </cell>
          <cell r="P949">
            <v>3690</v>
          </cell>
          <cell r="Q949">
            <v>3321</v>
          </cell>
          <cell r="R949">
            <v>2988.9</v>
          </cell>
          <cell r="S949">
            <v>2690.01</v>
          </cell>
        </row>
        <row r="950">
          <cell r="D950">
            <v>33100100900</v>
          </cell>
          <cell r="E950" t="str">
            <v>食管闭锁造瘘术</v>
          </cell>
          <cell r="F950">
            <v>1431</v>
          </cell>
        </row>
        <row r="950">
          <cell r="H950">
            <v>1380</v>
          </cell>
          <cell r="I950">
            <v>1250</v>
          </cell>
          <cell r="J950">
            <v>1120</v>
          </cell>
          <cell r="K950">
            <v>860</v>
          </cell>
          <cell r="L950">
            <v>1431</v>
          </cell>
          <cell r="M950">
            <v>1287.9</v>
          </cell>
          <cell r="N950">
            <v>1159.11</v>
          </cell>
          <cell r="O950">
            <v>1043.199</v>
          </cell>
          <cell r="P950">
            <v>1431</v>
          </cell>
          <cell r="Q950">
            <v>1287.9</v>
          </cell>
          <cell r="R950">
            <v>1159.11</v>
          </cell>
          <cell r="S950">
            <v>1043.199</v>
          </cell>
        </row>
        <row r="951">
          <cell r="D951">
            <v>33100100901</v>
          </cell>
          <cell r="E951" t="str">
            <v>食管颈段造瘘术</v>
          </cell>
          <cell r="F951">
            <v>1431</v>
          </cell>
        </row>
        <row r="951">
          <cell r="H951">
            <v>1380</v>
          </cell>
          <cell r="I951">
            <v>1250</v>
          </cell>
          <cell r="J951">
            <v>1120</v>
          </cell>
          <cell r="K951">
            <v>860</v>
          </cell>
          <cell r="L951">
            <v>1431</v>
          </cell>
          <cell r="M951">
            <v>1287.9</v>
          </cell>
          <cell r="N951">
            <v>1159.11</v>
          </cell>
          <cell r="O951">
            <v>1043.199</v>
          </cell>
          <cell r="P951">
            <v>1431</v>
          </cell>
          <cell r="Q951">
            <v>1287.9</v>
          </cell>
          <cell r="R951">
            <v>1159.11</v>
          </cell>
          <cell r="S951">
            <v>1043.199</v>
          </cell>
        </row>
        <row r="952">
          <cell r="D952">
            <v>33100101200</v>
          </cell>
          <cell r="E952" t="str">
            <v>颈段食管癌切除+结肠代食管术</v>
          </cell>
          <cell r="F952">
            <v>7128</v>
          </cell>
        </row>
        <row r="952">
          <cell r="H952">
            <v>6860</v>
          </cell>
          <cell r="I952">
            <v>6240</v>
          </cell>
          <cell r="J952">
            <v>5620</v>
          </cell>
          <cell r="K952">
            <v>4320</v>
          </cell>
          <cell r="L952">
            <v>7128</v>
          </cell>
          <cell r="M952">
            <v>6415.2</v>
          </cell>
          <cell r="N952">
            <v>5773.68</v>
          </cell>
          <cell r="O952">
            <v>5196.312</v>
          </cell>
          <cell r="P952">
            <v>7128</v>
          </cell>
          <cell r="Q952">
            <v>6415.2</v>
          </cell>
          <cell r="R952">
            <v>5773.68</v>
          </cell>
          <cell r="S952">
            <v>5196.312</v>
          </cell>
        </row>
        <row r="953">
          <cell r="D953">
            <v>33100101300</v>
          </cell>
          <cell r="E953" t="str">
            <v>颈段食管癌切除+颈部皮瓣食管再造术</v>
          </cell>
          <cell r="F953">
            <v>7128</v>
          </cell>
        </row>
        <row r="953">
          <cell r="H953">
            <v>6860</v>
          </cell>
          <cell r="I953">
            <v>6240</v>
          </cell>
          <cell r="J953">
            <v>5620</v>
          </cell>
          <cell r="K953">
            <v>4320</v>
          </cell>
          <cell r="L953">
            <v>7128</v>
          </cell>
          <cell r="M953">
            <v>6415.2</v>
          </cell>
          <cell r="N953">
            <v>5773.68</v>
          </cell>
          <cell r="O953">
            <v>5196.312</v>
          </cell>
          <cell r="P953">
            <v>7128</v>
          </cell>
          <cell r="Q953">
            <v>6415.2</v>
          </cell>
          <cell r="R953">
            <v>5773.68</v>
          </cell>
          <cell r="S953">
            <v>5196.312</v>
          </cell>
        </row>
        <row r="954">
          <cell r="D954">
            <v>33100101600</v>
          </cell>
          <cell r="E954" t="str">
            <v>食管胃吻合口狭窄切开成形术</v>
          </cell>
          <cell r="F954">
            <v>3807</v>
          </cell>
        </row>
        <row r="954">
          <cell r="H954">
            <v>3665</v>
          </cell>
          <cell r="I954">
            <v>3330</v>
          </cell>
          <cell r="J954">
            <v>2990</v>
          </cell>
          <cell r="K954">
            <v>2300</v>
          </cell>
          <cell r="L954">
            <v>3807</v>
          </cell>
          <cell r="M954">
            <v>3426.3</v>
          </cell>
          <cell r="N954">
            <v>3083.67</v>
          </cell>
          <cell r="O954">
            <v>2775.303</v>
          </cell>
          <cell r="P954">
            <v>3807</v>
          </cell>
          <cell r="Q954">
            <v>3426.3</v>
          </cell>
          <cell r="R954">
            <v>3083.67</v>
          </cell>
          <cell r="S954">
            <v>2775.303</v>
          </cell>
        </row>
        <row r="955">
          <cell r="D955">
            <v>33100101700</v>
          </cell>
          <cell r="E955" t="str">
            <v>食管横断吻合术</v>
          </cell>
          <cell r="F955">
            <v>3807</v>
          </cell>
        </row>
        <row r="955">
          <cell r="H955">
            <v>3665</v>
          </cell>
          <cell r="I955">
            <v>3330</v>
          </cell>
          <cell r="J955">
            <v>2990</v>
          </cell>
          <cell r="K955">
            <v>2300</v>
          </cell>
          <cell r="L955">
            <v>3807</v>
          </cell>
          <cell r="M955">
            <v>3426.3</v>
          </cell>
          <cell r="N955">
            <v>3083.67</v>
          </cell>
          <cell r="O955">
            <v>2775.303</v>
          </cell>
          <cell r="P955">
            <v>3807</v>
          </cell>
          <cell r="Q955">
            <v>3426.3</v>
          </cell>
          <cell r="R955">
            <v>3083.67</v>
          </cell>
          <cell r="S955">
            <v>2775.303</v>
          </cell>
        </row>
        <row r="956">
          <cell r="D956">
            <v>33100102000</v>
          </cell>
          <cell r="E956" t="str">
            <v>游离空肠代食管术</v>
          </cell>
          <cell r="F956">
            <v>6980</v>
          </cell>
        </row>
        <row r="956">
          <cell r="H956">
            <v>6460</v>
          </cell>
          <cell r="I956">
            <v>5875</v>
          </cell>
          <cell r="J956">
            <v>5285</v>
          </cell>
          <cell r="K956">
            <v>4230</v>
          </cell>
          <cell r="L956">
            <v>6980</v>
          </cell>
          <cell r="M956">
            <v>6282</v>
          </cell>
          <cell r="N956">
            <v>5653.8</v>
          </cell>
          <cell r="O956">
            <v>5088.42</v>
          </cell>
          <cell r="P956">
            <v>6980</v>
          </cell>
          <cell r="Q956">
            <v>6282</v>
          </cell>
          <cell r="R956">
            <v>5653.8</v>
          </cell>
          <cell r="S956">
            <v>5088.42</v>
          </cell>
        </row>
        <row r="957">
          <cell r="D957">
            <v>33100102001</v>
          </cell>
          <cell r="E957" t="str">
            <v>游离空肠移植代下咽术</v>
          </cell>
          <cell r="F957">
            <v>6980</v>
          </cell>
        </row>
        <row r="957">
          <cell r="H957">
            <v>6460</v>
          </cell>
          <cell r="I957">
            <v>5875</v>
          </cell>
          <cell r="J957">
            <v>5285</v>
          </cell>
          <cell r="K957">
            <v>4230</v>
          </cell>
          <cell r="L957">
            <v>6980</v>
          </cell>
          <cell r="M957">
            <v>6282</v>
          </cell>
          <cell r="N957">
            <v>5653.8</v>
          </cell>
          <cell r="O957">
            <v>5088.42</v>
          </cell>
          <cell r="P957">
            <v>6980</v>
          </cell>
          <cell r="Q957">
            <v>6282</v>
          </cell>
          <cell r="R957">
            <v>5653.8</v>
          </cell>
          <cell r="S957">
            <v>5088.42</v>
          </cell>
        </row>
        <row r="958">
          <cell r="D958">
            <v>33100200301</v>
          </cell>
          <cell r="E958" t="str">
            <v>重复胃切除术</v>
          </cell>
          <cell r="F958">
            <v>3119</v>
          </cell>
        </row>
        <row r="958">
          <cell r="H958">
            <v>3000</v>
          </cell>
          <cell r="I958">
            <v>2730</v>
          </cell>
          <cell r="J958">
            <v>2460</v>
          </cell>
          <cell r="K958">
            <v>1890</v>
          </cell>
          <cell r="L958">
            <v>3119</v>
          </cell>
          <cell r="M958">
            <v>2807.1</v>
          </cell>
          <cell r="N958">
            <v>2526.39</v>
          </cell>
          <cell r="O958">
            <v>2273.751</v>
          </cell>
          <cell r="P958">
            <v>3119</v>
          </cell>
          <cell r="Q958">
            <v>2807.1</v>
          </cell>
          <cell r="R958">
            <v>2526.39</v>
          </cell>
          <cell r="S958">
            <v>2273.751</v>
          </cell>
        </row>
        <row r="959">
          <cell r="D959">
            <v>33100500400</v>
          </cell>
          <cell r="E959" t="str">
            <v>肝包虫内囊摘除术</v>
          </cell>
          <cell r="F959">
            <v>2498</v>
          </cell>
        </row>
        <row r="959">
          <cell r="H959">
            <v>2405</v>
          </cell>
          <cell r="I959">
            <v>2185</v>
          </cell>
          <cell r="J959">
            <v>1965</v>
          </cell>
          <cell r="K959">
            <v>1510</v>
          </cell>
          <cell r="L959">
            <v>2498</v>
          </cell>
          <cell r="M959">
            <v>2248.2</v>
          </cell>
          <cell r="N959">
            <v>2023.38</v>
          </cell>
          <cell r="O959">
            <v>1821.042</v>
          </cell>
          <cell r="P959">
            <v>2498</v>
          </cell>
          <cell r="Q959">
            <v>2248.2</v>
          </cell>
          <cell r="R959">
            <v>2023.38</v>
          </cell>
          <cell r="S959">
            <v>1821.042</v>
          </cell>
        </row>
        <row r="960">
          <cell r="D960">
            <v>33100501800</v>
          </cell>
          <cell r="E960" t="str">
            <v>肝移植术</v>
          </cell>
          <cell r="F960">
            <v>39600</v>
          </cell>
        </row>
        <row r="960">
          <cell r="H960">
            <v>27720</v>
          </cell>
          <cell r="I960">
            <v>25200</v>
          </cell>
          <cell r="J960">
            <v>22680</v>
          </cell>
          <cell r="K960">
            <v>16200</v>
          </cell>
          <cell r="L960">
            <v>39600</v>
          </cell>
          <cell r="M960">
            <v>35640</v>
          </cell>
          <cell r="N960">
            <v>32076</v>
          </cell>
          <cell r="O960">
            <v>28868.4</v>
          </cell>
          <cell r="P960">
            <v>39600</v>
          </cell>
          <cell r="Q960">
            <v>35640</v>
          </cell>
          <cell r="R960">
            <v>32076</v>
          </cell>
          <cell r="S960">
            <v>24300</v>
          </cell>
        </row>
        <row r="961">
          <cell r="D961">
            <v>33100501900</v>
          </cell>
          <cell r="E961" t="str">
            <v>移植肝切除术+再移植术</v>
          </cell>
          <cell r="F961">
            <v>29700</v>
          </cell>
        </row>
        <row r="961">
          <cell r="H961">
            <v>27720</v>
          </cell>
          <cell r="I961">
            <v>25200</v>
          </cell>
          <cell r="J961">
            <v>22680</v>
          </cell>
          <cell r="K961">
            <v>16200</v>
          </cell>
          <cell r="L961">
            <v>29700</v>
          </cell>
          <cell r="M961">
            <v>26730</v>
          </cell>
          <cell r="N961">
            <v>24057</v>
          </cell>
          <cell r="O961">
            <v>21651.3</v>
          </cell>
          <cell r="P961">
            <v>29700</v>
          </cell>
          <cell r="Q961">
            <v>26730</v>
          </cell>
          <cell r="R961">
            <v>24057</v>
          </cell>
          <cell r="S961">
            <v>21651.3</v>
          </cell>
        </row>
        <row r="962">
          <cell r="D962">
            <v>33100502700</v>
          </cell>
          <cell r="E962" t="str">
            <v>开腹门静脉栓塞术</v>
          </cell>
          <cell r="F962">
            <v>1769</v>
          </cell>
        </row>
        <row r="962">
          <cell r="H962">
            <v>1635</v>
          </cell>
          <cell r="I962">
            <v>1485</v>
          </cell>
          <cell r="J962">
            <v>1335</v>
          </cell>
          <cell r="K962">
            <v>1070</v>
          </cell>
          <cell r="L962">
            <v>1769</v>
          </cell>
          <cell r="M962">
            <v>1592.1</v>
          </cell>
          <cell r="N962">
            <v>1432.89</v>
          </cell>
          <cell r="O962">
            <v>1289.601</v>
          </cell>
          <cell r="P962">
            <v>1769</v>
          </cell>
          <cell r="Q962">
            <v>1592.1</v>
          </cell>
          <cell r="R962">
            <v>1432.89</v>
          </cell>
          <cell r="S962">
            <v>1289.601</v>
          </cell>
        </row>
        <row r="963">
          <cell r="D963">
            <v>33100601701</v>
          </cell>
          <cell r="E963" t="str">
            <v>开腹经胆道镜取蛔虫术</v>
          </cell>
          <cell r="F963">
            <v>1863</v>
          </cell>
        </row>
        <row r="963">
          <cell r="H963">
            <v>1790</v>
          </cell>
          <cell r="I963">
            <v>1625</v>
          </cell>
          <cell r="J963">
            <v>1470</v>
          </cell>
          <cell r="K963">
            <v>1130</v>
          </cell>
          <cell r="L963">
            <v>1863</v>
          </cell>
          <cell r="M963">
            <v>1676.7</v>
          </cell>
          <cell r="N963">
            <v>1509.03</v>
          </cell>
          <cell r="O963">
            <v>1358.127</v>
          </cell>
          <cell r="P963">
            <v>1863</v>
          </cell>
          <cell r="Q963">
            <v>1676.7</v>
          </cell>
          <cell r="R963">
            <v>1509.03</v>
          </cell>
          <cell r="S963">
            <v>1358.127</v>
          </cell>
        </row>
        <row r="964">
          <cell r="D964">
            <v>33100701400</v>
          </cell>
          <cell r="E964" t="str">
            <v>异体供胰切除术</v>
          </cell>
          <cell r="F964">
            <v>2660</v>
          </cell>
        </row>
        <row r="964">
          <cell r="H964">
            <v>2560</v>
          </cell>
          <cell r="I964">
            <v>2330</v>
          </cell>
          <cell r="J964">
            <v>2090</v>
          </cell>
          <cell r="K964">
            <v>1610</v>
          </cell>
          <cell r="L964">
            <v>2660</v>
          </cell>
          <cell r="M964">
            <v>2394</v>
          </cell>
          <cell r="N964">
            <v>2154.6</v>
          </cell>
          <cell r="O964">
            <v>1939.14</v>
          </cell>
          <cell r="P964">
            <v>2660</v>
          </cell>
          <cell r="Q964">
            <v>2394</v>
          </cell>
          <cell r="R964">
            <v>2154.6</v>
          </cell>
          <cell r="S964">
            <v>1939.14</v>
          </cell>
        </row>
        <row r="965">
          <cell r="D965">
            <v>33100701401</v>
          </cell>
          <cell r="E965" t="str">
            <v>异体供胰修整术</v>
          </cell>
          <cell r="F965">
            <v>2660</v>
          </cell>
        </row>
        <row r="965">
          <cell r="H965">
            <v>2560</v>
          </cell>
          <cell r="I965">
            <v>2330</v>
          </cell>
          <cell r="J965">
            <v>2090</v>
          </cell>
          <cell r="K965">
            <v>1610</v>
          </cell>
          <cell r="L965">
            <v>2660</v>
          </cell>
          <cell r="M965">
            <v>2394</v>
          </cell>
          <cell r="N965">
            <v>2154.6</v>
          </cell>
          <cell r="O965">
            <v>1939.14</v>
          </cell>
          <cell r="P965">
            <v>2660</v>
          </cell>
          <cell r="Q965">
            <v>2394</v>
          </cell>
          <cell r="R965">
            <v>2154.6</v>
          </cell>
          <cell r="S965">
            <v>1939.14</v>
          </cell>
        </row>
        <row r="966">
          <cell r="D966">
            <v>33100701500</v>
          </cell>
          <cell r="E966" t="str">
            <v>胰腺移植术</v>
          </cell>
          <cell r="F966">
            <v>16500</v>
          </cell>
        </row>
        <row r="966">
          <cell r="H966">
            <v>14300</v>
          </cell>
          <cell r="I966">
            <v>13000</v>
          </cell>
          <cell r="J966">
            <v>11700</v>
          </cell>
          <cell r="K966">
            <v>9000</v>
          </cell>
          <cell r="L966">
            <v>16500</v>
          </cell>
          <cell r="M966">
            <v>14850</v>
          </cell>
          <cell r="N966">
            <v>13365</v>
          </cell>
          <cell r="O966">
            <v>12028.5</v>
          </cell>
          <cell r="P966">
            <v>16500</v>
          </cell>
          <cell r="Q966">
            <v>14850</v>
          </cell>
          <cell r="R966">
            <v>13365</v>
          </cell>
          <cell r="S966">
            <v>12028.5</v>
          </cell>
        </row>
        <row r="967">
          <cell r="D967">
            <v>33100701501</v>
          </cell>
          <cell r="E967" t="str">
            <v>胎儿胰腺移植术</v>
          </cell>
          <cell r="F967">
            <v>16500</v>
          </cell>
        </row>
        <row r="967">
          <cell r="H967">
            <v>14300</v>
          </cell>
          <cell r="I967">
            <v>13000</v>
          </cell>
          <cell r="J967">
            <v>11700</v>
          </cell>
          <cell r="K967">
            <v>9000</v>
          </cell>
          <cell r="L967">
            <v>16500</v>
          </cell>
          <cell r="M967">
            <v>14850</v>
          </cell>
          <cell r="N967">
            <v>13365</v>
          </cell>
          <cell r="O967">
            <v>12028.5</v>
          </cell>
          <cell r="P967">
            <v>16500</v>
          </cell>
          <cell r="Q967">
            <v>14850</v>
          </cell>
          <cell r="R967">
            <v>13365</v>
          </cell>
          <cell r="S967">
            <v>12028.5</v>
          </cell>
        </row>
        <row r="968">
          <cell r="D968">
            <v>33100701600</v>
          </cell>
          <cell r="E968" t="str">
            <v>异位异体移植胰腺切除术</v>
          </cell>
          <cell r="F968">
            <v>3390</v>
          </cell>
        </row>
        <row r="968">
          <cell r="H968">
            <v>2940</v>
          </cell>
          <cell r="I968">
            <v>2665</v>
          </cell>
          <cell r="J968">
            <v>2405</v>
          </cell>
          <cell r="K968">
            <v>1850</v>
          </cell>
          <cell r="L968">
            <v>3390</v>
          </cell>
          <cell r="M968">
            <v>3051</v>
          </cell>
          <cell r="N968">
            <v>2745.9</v>
          </cell>
          <cell r="O968">
            <v>2471.31</v>
          </cell>
          <cell r="P968">
            <v>3390</v>
          </cell>
          <cell r="Q968">
            <v>3051</v>
          </cell>
          <cell r="R968">
            <v>2745.9</v>
          </cell>
          <cell r="S968">
            <v>2471.31</v>
          </cell>
        </row>
        <row r="969">
          <cell r="D969">
            <v>33100701700</v>
          </cell>
          <cell r="E969" t="str">
            <v>胰岛细胞移植术</v>
          </cell>
          <cell r="F969">
            <v>3645</v>
          </cell>
        </row>
        <row r="969">
          <cell r="H969">
            <v>3160</v>
          </cell>
          <cell r="I969">
            <v>2870</v>
          </cell>
          <cell r="J969">
            <v>2590</v>
          </cell>
          <cell r="K969">
            <v>1990</v>
          </cell>
          <cell r="L969">
            <v>3645</v>
          </cell>
          <cell r="M969">
            <v>3280.5</v>
          </cell>
          <cell r="N969">
            <v>2952.45</v>
          </cell>
          <cell r="O969">
            <v>2657.205</v>
          </cell>
          <cell r="P969">
            <v>3645</v>
          </cell>
          <cell r="Q969">
            <v>3280.5</v>
          </cell>
          <cell r="R969">
            <v>2952.45</v>
          </cell>
          <cell r="S969">
            <v>2657.205</v>
          </cell>
        </row>
        <row r="970">
          <cell r="D970">
            <v>33100701801</v>
          </cell>
          <cell r="E970" t="str">
            <v>胰腺周围神经阻滞术</v>
          </cell>
          <cell r="F970">
            <v>2552</v>
          </cell>
        </row>
        <row r="970">
          <cell r="H970">
            <v>2455</v>
          </cell>
          <cell r="I970">
            <v>2235</v>
          </cell>
          <cell r="J970">
            <v>2015</v>
          </cell>
          <cell r="K970">
            <v>1550</v>
          </cell>
          <cell r="L970">
            <v>2552</v>
          </cell>
          <cell r="M970">
            <v>2296.8</v>
          </cell>
          <cell r="N970">
            <v>2067.12</v>
          </cell>
          <cell r="O970">
            <v>1860.408</v>
          </cell>
          <cell r="P970">
            <v>2552</v>
          </cell>
          <cell r="Q970">
            <v>2296.8</v>
          </cell>
          <cell r="R970">
            <v>2067.12</v>
          </cell>
          <cell r="S970">
            <v>1860.408</v>
          </cell>
        </row>
        <row r="971">
          <cell r="D971">
            <v>33100801600</v>
          </cell>
          <cell r="E971" t="str">
            <v>盆底痉挛部肌肉神经切除术</v>
          </cell>
          <cell r="F971">
            <v>2120</v>
          </cell>
        </row>
        <row r="971">
          <cell r="H971">
            <v>1960</v>
          </cell>
          <cell r="I971">
            <v>1785</v>
          </cell>
          <cell r="J971">
            <v>1610</v>
          </cell>
          <cell r="K971">
            <v>1290</v>
          </cell>
          <cell r="L971">
            <v>2120</v>
          </cell>
          <cell r="M971">
            <v>1908</v>
          </cell>
          <cell r="N971">
            <v>1717.2</v>
          </cell>
          <cell r="O971">
            <v>1545.48</v>
          </cell>
          <cell r="P971">
            <v>2120</v>
          </cell>
          <cell r="Q971">
            <v>1908</v>
          </cell>
          <cell r="R971">
            <v>1717.2</v>
          </cell>
          <cell r="S971">
            <v>1545.48</v>
          </cell>
        </row>
        <row r="972">
          <cell r="D972">
            <v>33100802301</v>
          </cell>
          <cell r="E972" t="str">
            <v>门静脉切开支架置入术</v>
          </cell>
          <cell r="F972">
            <v>2700</v>
          </cell>
        </row>
        <row r="972">
          <cell r="H972">
            <v>2500</v>
          </cell>
          <cell r="I972">
            <v>2275</v>
          </cell>
          <cell r="J972">
            <v>2050</v>
          </cell>
          <cell r="K972">
            <v>1640</v>
          </cell>
          <cell r="L972">
            <v>2700</v>
          </cell>
          <cell r="M972">
            <v>2430</v>
          </cell>
          <cell r="N972">
            <v>2187</v>
          </cell>
          <cell r="O972">
            <v>1968.3</v>
          </cell>
          <cell r="P972">
            <v>2700</v>
          </cell>
          <cell r="Q972">
            <v>2430</v>
          </cell>
          <cell r="R972">
            <v>2187</v>
          </cell>
          <cell r="S972">
            <v>1968.3</v>
          </cell>
        </row>
        <row r="973">
          <cell r="D973">
            <v>33100802302</v>
          </cell>
          <cell r="E973" t="str">
            <v>肝静脉切开取栓术</v>
          </cell>
          <cell r="F973">
            <v>2700</v>
          </cell>
        </row>
        <row r="973">
          <cell r="H973">
            <v>2500</v>
          </cell>
          <cell r="I973">
            <v>2275</v>
          </cell>
          <cell r="J973">
            <v>2050</v>
          </cell>
          <cell r="K973">
            <v>1640</v>
          </cell>
          <cell r="L973">
            <v>2700</v>
          </cell>
          <cell r="M973">
            <v>2430</v>
          </cell>
          <cell r="N973">
            <v>2187</v>
          </cell>
          <cell r="O973">
            <v>1968.3</v>
          </cell>
          <cell r="P973">
            <v>2700</v>
          </cell>
          <cell r="Q973">
            <v>2430</v>
          </cell>
          <cell r="R973">
            <v>2187</v>
          </cell>
          <cell r="S973">
            <v>1968.3</v>
          </cell>
        </row>
        <row r="974">
          <cell r="D974">
            <v>33100802401</v>
          </cell>
          <cell r="E974" t="str">
            <v>门脉高压症系腔分流术</v>
          </cell>
          <cell r="F974">
            <v>2349</v>
          </cell>
        </row>
        <row r="974">
          <cell r="H974">
            <v>2175</v>
          </cell>
          <cell r="I974">
            <v>1975</v>
          </cell>
          <cell r="J974">
            <v>1775</v>
          </cell>
          <cell r="K974">
            <v>1420</v>
          </cell>
          <cell r="L974">
            <v>2349</v>
          </cell>
          <cell r="M974">
            <v>2114.1</v>
          </cell>
          <cell r="N974">
            <v>1902.69</v>
          </cell>
          <cell r="O974">
            <v>1712.421</v>
          </cell>
          <cell r="P974">
            <v>2349</v>
          </cell>
          <cell r="Q974">
            <v>2114.1</v>
          </cell>
          <cell r="R974">
            <v>1902.69</v>
          </cell>
          <cell r="S974">
            <v>1712.421</v>
          </cell>
        </row>
        <row r="975">
          <cell r="D975">
            <v>33100802402</v>
          </cell>
          <cell r="E975" t="str">
            <v>门脉高压症近端脾肾分流术</v>
          </cell>
          <cell r="F975">
            <v>2349</v>
          </cell>
        </row>
        <row r="975">
          <cell r="H975">
            <v>2175</v>
          </cell>
          <cell r="I975">
            <v>1975</v>
          </cell>
          <cell r="J975">
            <v>1775</v>
          </cell>
          <cell r="K975">
            <v>1420</v>
          </cell>
          <cell r="L975">
            <v>2349</v>
          </cell>
          <cell r="M975">
            <v>2114.1</v>
          </cell>
          <cell r="N975">
            <v>1902.69</v>
          </cell>
          <cell r="O975">
            <v>1712.421</v>
          </cell>
          <cell r="P975">
            <v>2349</v>
          </cell>
          <cell r="Q975">
            <v>2114.1</v>
          </cell>
          <cell r="R975">
            <v>1902.69</v>
          </cell>
          <cell r="S975">
            <v>1712.421</v>
          </cell>
        </row>
        <row r="976">
          <cell r="D976">
            <v>33100802501</v>
          </cell>
          <cell r="E976" t="str">
            <v>远端脾肾分流术</v>
          </cell>
          <cell r="F976">
            <v>2660</v>
          </cell>
        </row>
        <row r="976">
          <cell r="H976">
            <v>2460</v>
          </cell>
          <cell r="I976">
            <v>2235</v>
          </cell>
          <cell r="J976">
            <v>2010</v>
          </cell>
          <cell r="K976">
            <v>1610</v>
          </cell>
          <cell r="L976">
            <v>2660</v>
          </cell>
          <cell r="M976">
            <v>2394</v>
          </cell>
          <cell r="N976">
            <v>2154.6</v>
          </cell>
          <cell r="O976">
            <v>1939.14</v>
          </cell>
          <cell r="P976">
            <v>2660</v>
          </cell>
          <cell r="Q976">
            <v>2394</v>
          </cell>
          <cell r="R976">
            <v>2154.6</v>
          </cell>
          <cell r="S976">
            <v>1939.14</v>
          </cell>
        </row>
        <row r="977">
          <cell r="D977">
            <v>33100802602</v>
          </cell>
          <cell r="E977" t="str">
            <v>胸腹联合门奇静脉断流术</v>
          </cell>
          <cell r="F977">
            <v>2187</v>
          </cell>
        </row>
        <row r="977">
          <cell r="H977">
            <v>2025</v>
          </cell>
          <cell r="I977">
            <v>1835</v>
          </cell>
          <cell r="J977">
            <v>1650</v>
          </cell>
          <cell r="K977">
            <v>1320</v>
          </cell>
          <cell r="L977">
            <v>2187</v>
          </cell>
          <cell r="M977">
            <v>1968.3</v>
          </cell>
          <cell r="N977">
            <v>1771.47</v>
          </cell>
          <cell r="O977">
            <v>1594.323</v>
          </cell>
          <cell r="P977">
            <v>2187</v>
          </cell>
          <cell r="Q977">
            <v>1968.3</v>
          </cell>
          <cell r="R977">
            <v>1771.47</v>
          </cell>
          <cell r="S977">
            <v>1594.323</v>
          </cell>
        </row>
        <row r="978">
          <cell r="D978">
            <v>33100802803</v>
          </cell>
          <cell r="E978" t="str">
            <v>淋颈转流术</v>
          </cell>
          <cell r="F978">
            <v>1715</v>
          </cell>
        </row>
        <row r="978">
          <cell r="H978">
            <v>1585</v>
          </cell>
          <cell r="I978">
            <v>1435</v>
          </cell>
          <cell r="J978">
            <v>1300</v>
          </cell>
          <cell r="K978">
            <v>1040</v>
          </cell>
          <cell r="L978">
            <v>1715</v>
          </cell>
          <cell r="M978">
            <v>1543.5</v>
          </cell>
          <cell r="N978">
            <v>1389.15</v>
          </cell>
          <cell r="O978">
            <v>1250.235</v>
          </cell>
          <cell r="P978">
            <v>1715</v>
          </cell>
          <cell r="Q978">
            <v>1543.5</v>
          </cell>
          <cell r="R978">
            <v>1389.15</v>
          </cell>
          <cell r="S978">
            <v>1250.235</v>
          </cell>
        </row>
        <row r="979">
          <cell r="D979">
            <v>33110101200</v>
          </cell>
          <cell r="E979" t="str">
            <v>融合肾分解术</v>
          </cell>
          <cell r="F979">
            <v>1958</v>
          </cell>
        </row>
        <row r="979">
          <cell r="H979">
            <v>1885</v>
          </cell>
          <cell r="I979">
            <v>1715</v>
          </cell>
          <cell r="J979">
            <v>1550</v>
          </cell>
          <cell r="K979">
            <v>1190</v>
          </cell>
          <cell r="L979">
            <v>1958</v>
          </cell>
          <cell r="M979">
            <v>1762.2</v>
          </cell>
          <cell r="N979">
            <v>1585.98</v>
          </cell>
          <cell r="O979">
            <v>1427.382</v>
          </cell>
          <cell r="P979">
            <v>1958</v>
          </cell>
          <cell r="Q979">
            <v>1762.2</v>
          </cell>
          <cell r="R979">
            <v>1585.98</v>
          </cell>
          <cell r="S979">
            <v>1427.382</v>
          </cell>
        </row>
        <row r="980">
          <cell r="D980">
            <v>33110101900</v>
          </cell>
          <cell r="E980" t="str">
            <v>异体肾移植术</v>
          </cell>
          <cell r="F980">
            <v>6600</v>
          </cell>
        </row>
        <row r="980">
          <cell r="H980">
            <v>4290</v>
          </cell>
          <cell r="I980">
            <v>3900</v>
          </cell>
          <cell r="J980">
            <v>3510</v>
          </cell>
          <cell r="K980">
            <v>2700</v>
          </cell>
          <cell r="L980">
            <v>6600</v>
          </cell>
          <cell r="M980">
            <v>5940</v>
          </cell>
          <cell r="N980">
            <v>5346</v>
          </cell>
          <cell r="O980">
            <v>4811.4</v>
          </cell>
          <cell r="P980">
            <v>6600</v>
          </cell>
          <cell r="Q980">
            <v>5940</v>
          </cell>
          <cell r="R980">
            <v>5346</v>
          </cell>
          <cell r="S980">
            <v>4050</v>
          </cell>
        </row>
        <row r="981">
          <cell r="D981">
            <v>33110301800</v>
          </cell>
          <cell r="E981" t="str">
            <v>膀胱外翻成形术</v>
          </cell>
          <cell r="F981">
            <v>2849</v>
          </cell>
        </row>
        <row r="981">
          <cell r="H981">
            <v>2640</v>
          </cell>
          <cell r="I981">
            <v>2400</v>
          </cell>
          <cell r="J981">
            <v>2160</v>
          </cell>
          <cell r="K981">
            <v>1730</v>
          </cell>
          <cell r="L981">
            <v>2849</v>
          </cell>
          <cell r="M981">
            <v>2564.1</v>
          </cell>
          <cell r="N981">
            <v>2307.69</v>
          </cell>
          <cell r="O981">
            <v>2076.921</v>
          </cell>
          <cell r="P981">
            <v>2849</v>
          </cell>
          <cell r="Q981">
            <v>2564.1</v>
          </cell>
          <cell r="R981">
            <v>2307.69</v>
          </cell>
          <cell r="S981">
            <v>2076.921</v>
          </cell>
        </row>
        <row r="982">
          <cell r="D982">
            <v>33110401500</v>
          </cell>
          <cell r="E982" t="str">
            <v>尿道直肠瘘修补术</v>
          </cell>
          <cell r="F982">
            <v>1931</v>
          </cell>
        </row>
        <row r="982">
          <cell r="H982">
            <v>1785</v>
          </cell>
          <cell r="I982">
            <v>1625</v>
          </cell>
          <cell r="J982">
            <v>1460</v>
          </cell>
          <cell r="K982">
            <v>1170</v>
          </cell>
          <cell r="L982">
            <v>1931</v>
          </cell>
          <cell r="M982">
            <v>1737.9</v>
          </cell>
          <cell r="N982">
            <v>1564.11</v>
          </cell>
          <cell r="O982">
            <v>1407.699</v>
          </cell>
          <cell r="P982">
            <v>1931</v>
          </cell>
          <cell r="Q982">
            <v>1737.9</v>
          </cell>
          <cell r="R982">
            <v>1564.11</v>
          </cell>
          <cell r="S982">
            <v>1407.699</v>
          </cell>
        </row>
        <row r="983">
          <cell r="D983">
            <v>33110402800</v>
          </cell>
          <cell r="E983" t="str">
            <v>尿道上裂膀胱外翻矫治术</v>
          </cell>
          <cell r="F983">
            <v>2376</v>
          </cell>
        </row>
        <row r="983">
          <cell r="H983">
            <v>2290</v>
          </cell>
          <cell r="I983">
            <v>2080</v>
          </cell>
          <cell r="J983">
            <v>1870</v>
          </cell>
          <cell r="K983">
            <v>1440</v>
          </cell>
          <cell r="L983">
            <v>2376</v>
          </cell>
          <cell r="M983">
            <v>2138.4</v>
          </cell>
          <cell r="N983">
            <v>1924.56</v>
          </cell>
          <cell r="O983">
            <v>1732.104</v>
          </cell>
          <cell r="P983">
            <v>2376</v>
          </cell>
          <cell r="Q983">
            <v>2138.4</v>
          </cell>
          <cell r="R983">
            <v>1924.56</v>
          </cell>
          <cell r="S983">
            <v>1732.104</v>
          </cell>
        </row>
        <row r="984">
          <cell r="D984">
            <v>33120100601</v>
          </cell>
          <cell r="E984" t="str">
            <v>经尿道前列腺汽化术</v>
          </cell>
          <cell r="F984">
            <v>2970</v>
          </cell>
        </row>
        <row r="984">
          <cell r="H984">
            <v>2860</v>
          </cell>
          <cell r="I984">
            <v>2600</v>
          </cell>
          <cell r="J984">
            <v>2340</v>
          </cell>
          <cell r="K984">
            <v>1800</v>
          </cell>
          <cell r="L984">
            <v>2970</v>
          </cell>
          <cell r="M984">
            <v>2673</v>
          </cell>
          <cell r="N984">
            <v>2405.7</v>
          </cell>
          <cell r="O984">
            <v>2165.13</v>
          </cell>
          <cell r="P984">
            <v>2970</v>
          </cell>
          <cell r="Q984">
            <v>2673</v>
          </cell>
          <cell r="R984">
            <v>2405.7</v>
          </cell>
          <cell r="S984">
            <v>2165.13</v>
          </cell>
        </row>
        <row r="985">
          <cell r="D985">
            <v>33120201201</v>
          </cell>
          <cell r="E985" t="str">
            <v>睾丸肿瘤双侧淋巴清扫术</v>
          </cell>
          <cell r="F985">
            <v>2970</v>
          </cell>
        </row>
        <row r="985">
          <cell r="H985">
            <v>2750</v>
          </cell>
          <cell r="I985">
            <v>2500</v>
          </cell>
          <cell r="J985">
            <v>2250</v>
          </cell>
          <cell r="K985">
            <v>1800</v>
          </cell>
          <cell r="L985">
            <v>2970</v>
          </cell>
          <cell r="M985">
            <v>2673</v>
          </cell>
          <cell r="N985">
            <v>2405.7</v>
          </cell>
          <cell r="O985">
            <v>2165.13</v>
          </cell>
          <cell r="P985">
            <v>2970</v>
          </cell>
          <cell r="Q985">
            <v>2673</v>
          </cell>
          <cell r="R985">
            <v>2405.7</v>
          </cell>
          <cell r="S985">
            <v>2165.13</v>
          </cell>
        </row>
        <row r="986">
          <cell r="D986">
            <v>33120201300</v>
          </cell>
          <cell r="E986" t="str">
            <v>自体睾丸移植术</v>
          </cell>
          <cell r="F986">
            <v>3300</v>
          </cell>
        </row>
        <row r="986">
          <cell r="H986">
            <v>2750</v>
          </cell>
          <cell r="I986">
            <v>2500</v>
          </cell>
          <cell r="J986">
            <v>2250</v>
          </cell>
          <cell r="K986">
            <v>1800</v>
          </cell>
          <cell r="L986">
            <v>3300</v>
          </cell>
          <cell r="M986">
            <v>2970</v>
          </cell>
          <cell r="N986">
            <v>2673</v>
          </cell>
          <cell r="O986">
            <v>2405.7</v>
          </cell>
          <cell r="P986">
            <v>3300</v>
          </cell>
          <cell r="Q986">
            <v>2970</v>
          </cell>
          <cell r="R986">
            <v>2673</v>
          </cell>
          <cell r="S986">
            <v>2405.7</v>
          </cell>
        </row>
        <row r="987">
          <cell r="D987">
            <v>33120201301</v>
          </cell>
          <cell r="E987" t="str">
            <v>异体睾丸移植术</v>
          </cell>
          <cell r="F987">
            <v>3300</v>
          </cell>
        </row>
        <row r="987">
          <cell r="H987">
            <v>2750</v>
          </cell>
          <cell r="I987">
            <v>2500</v>
          </cell>
          <cell r="J987">
            <v>2250</v>
          </cell>
          <cell r="K987">
            <v>1800</v>
          </cell>
          <cell r="L987">
            <v>3300</v>
          </cell>
          <cell r="M987">
            <v>2970</v>
          </cell>
          <cell r="N987">
            <v>2673</v>
          </cell>
          <cell r="O987">
            <v>2405.7</v>
          </cell>
          <cell r="P987">
            <v>3300</v>
          </cell>
          <cell r="Q987">
            <v>2970</v>
          </cell>
          <cell r="R987">
            <v>2673</v>
          </cell>
          <cell r="S987">
            <v>2405.7</v>
          </cell>
        </row>
        <row r="988">
          <cell r="D988">
            <v>33120201500</v>
          </cell>
          <cell r="E988" t="str">
            <v>两性畸型剖腹探查术</v>
          </cell>
          <cell r="F988">
            <v>1269</v>
          </cell>
        </row>
        <row r="988">
          <cell r="H988">
            <v>1175</v>
          </cell>
          <cell r="I988">
            <v>1060</v>
          </cell>
          <cell r="J988">
            <v>960</v>
          </cell>
          <cell r="K988">
            <v>770</v>
          </cell>
          <cell r="L988">
            <v>1269</v>
          </cell>
          <cell r="M988">
            <v>1142.1</v>
          </cell>
          <cell r="N988">
            <v>1027.89</v>
          </cell>
          <cell r="O988">
            <v>925.101</v>
          </cell>
          <cell r="P988">
            <v>1269</v>
          </cell>
          <cell r="Q988">
            <v>1142.1</v>
          </cell>
          <cell r="R988">
            <v>1027.89</v>
          </cell>
          <cell r="S988">
            <v>925.101</v>
          </cell>
        </row>
        <row r="989">
          <cell r="D989">
            <v>33120400500</v>
          </cell>
          <cell r="E989" t="str">
            <v>阴茎再植术</v>
          </cell>
          <cell r="F989">
            <v>2376</v>
          </cell>
        </row>
        <row r="989">
          <cell r="H989">
            <v>2200</v>
          </cell>
          <cell r="I989">
            <v>2000</v>
          </cell>
          <cell r="J989">
            <v>1800</v>
          </cell>
          <cell r="K989">
            <v>1440</v>
          </cell>
          <cell r="L989">
            <v>2376</v>
          </cell>
          <cell r="M989">
            <v>2138.4</v>
          </cell>
          <cell r="N989">
            <v>1924.56</v>
          </cell>
          <cell r="O989">
            <v>1732.104</v>
          </cell>
          <cell r="P989">
            <v>2376</v>
          </cell>
          <cell r="Q989">
            <v>2138.4</v>
          </cell>
          <cell r="R989">
            <v>1924.56</v>
          </cell>
          <cell r="S989">
            <v>1732.104</v>
          </cell>
        </row>
        <row r="990">
          <cell r="D990">
            <v>33130200500</v>
          </cell>
          <cell r="E990" t="str">
            <v>输卵管移植术</v>
          </cell>
          <cell r="F990">
            <v>1485</v>
          </cell>
        </row>
        <row r="990">
          <cell r="H990">
            <v>1430</v>
          </cell>
          <cell r="I990">
            <v>1300</v>
          </cell>
          <cell r="J990">
            <v>1170</v>
          </cell>
          <cell r="K990">
            <v>900</v>
          </cell>
          <cell r="L990">
            <v>1485</v>
          </cell>
          <cell r="M990">
            <v>1336.5</v>
          </cell>
          <cell r="N990">
            <v>1202.85</v>
          </cell>
          <cell r="O990">
            <v>1082.565</v>
          </cell>
          <cell r="P990">
            <v>1485</v>
          </cell>
          <cell r="Q990">
            <v>1336.5</v>
          </cell>
          <cell r="R990">
            <v>1202.85</v>
          </cell>
          <cell r="S990">
            <v>1082.565</v>
          </cell>
        </row>
        <row r="991">
          <cell r="D991">
            <v>33130200900</v>
          </cell>
          <cell r="E991" t="str">
            <v>输卵管宫角植入术</v>
          </cell>
          <cell r="F991">
            <v>1485</v>
          </cell>
        </row>
        <row r="991">
          <cell r="H991">
            <v>1430</v>
          </cell>
          <cell r="I991">
            <v>1300</v>
          </cell>
          <cell r="J991">
            <v>1170</v>
          </cell>
          <cell r="K991">
            <v>900</v>
          </cell>
          <cell r="L991">
            <v>1485</v>
          </cell>
          <cell r="M991">
            <v>1336.5</v>
          </cell>
          <cell r="N991">
            <v>1202.85</v>
          </cell>
          <cell r="O991">
            <v>1082.565</v>
          </cell>
          <cell r="P991">
            <v>1485</v>
          </cell>
          <cell r="Q991">
            <v>1336.5</v>
          </cell>
          <cell r="R991">
            <v>1202.85</v>
          </cell>
          <cell r="S991">
            <v>1082.565</v>
          </cell>
        </row>
        <row r="992">
          <cell r="D992">
            <v>33150100900</v>
          </cell>
          <cell r="E992" t="str">
            <v>经腹膜后腰2-4椎体肿瘤切除术</v>
          </cell>
          <cell r="F992">
            <v>3510</v>
          </cell>
        </row>
        <row r="992">
          <cell r="H992">
            <v>3380</v>
          </cell>
          <cell r="I992">
            <v>3070</v>
          </cell>
          <cell r="J992">
            <v>2755</v>
          </cell>
          <cell r="K992">
            <v>2120</v>
          </cell>
          <cell r="L992">
            <v>3510</v>
          </cell>
          <cell r="M992">
            <v>3159</v>
          </cell>
          <cell r="N992">
            <v>2843.1</v>
          </cell>
          <cell r="O992">
            <v>2558.79</v>
          </cell>
          <cell r="P992">
            <v>3510</v>
          </cell>
          <cell r="Q992">
            <v>3159</v>
          </cell>
          <cell r="R992">
            <v>2843.1</v>
          </cell>
          <cell r="S992">
            <v>2558.79</v>
          </cell>
        </row>
        <row r="993">
          <cell r="D993">
            <v>33150101501</v>
          </cell>
          <cell r="E993" t="str">
            <v>半盆离断术</v>
          </cell>
          <cell r="F993">
            <v>3465</v>
          </cell>
        </row>
        <row r="993">
          <cell r="H993">
            <v>2885</v>
          </cell>
          <cell r="I993">
            <v>2625</v>
          </cell>
          <cell r="J993">
            <v>2360</v>
          </cell>
          <cell r="K993">
            <v>1890</v>
          </cell>
          <cell r="L993">
            <v>3465</v>
          </cell>
          <cell r="M993">
            <v>3118.5</v>
          </cell>
          <cell r="N993">
            <v>2806.65</v>
          </cell>
          <cell r="O993">
            <v>2525.985</v>
          </cell>
          <cell r="P993">
            <v>3465</v>
          </cell>
          <cell r="Q993">
            <v>3118.5</v>
          </cell>
          <cell r="R993">
            <v>2806.65</v>
          </cell>
          <cell r="S993">
            <v>2525.985</v>
          </cell>
        </row>
        <row r="994">
          <cell r="D994">
            <v>33150101600</v>
          </cell>
          <cell r="E994" t="str">
            <v>半骨盆切除人工半骨盆置换术</v>
          </cell>
          <cell r="F994">
            <v>6915</v>
          </cell>
        </row>
        <row r="994">
          <cell r="H994">
            <v>5760</v>
          </cell>
          <cell r="I994">
            <v>5235</v>
          </cell>
          <cell r="J994">
            <v>4710</v>
          </cell>
          <cell r="K994">
            <v>3770</v>
          </cell>
          <cell r="L994">
            <v>6915</v>
          </cell>
          <cell r="M994">
            <v>6223.5</v>
          </cell>
          <cell r="N994">
            <v>5601.15</v>
          </cell>
          <cell r="O994">
            <v>5041.035</v>
          </cell>
          <cell r="P994">
            <v>6915</v>
          </cell>
          <cell r="Q994">
            <v>6223.5</v>
          </cell>
          <cell r="R994">
            <v>5601.15</v>
          </cell>
          <cell r="S994">
            <v>5041.035</v>
          </cell>
        </row>
        <row r="995">
          <cell r="D995">
            <v>33150101902</v>
          </cell>
          <cell r="E995" t="str">
            <v>颈椎间盘激光消融术</v>
          </cell>
          <cell r="F995">
            <v>2727</v>
          </cell>
        </row>
        <row r="995">
          <cell r="H995">
            <v>2626</v>
          </cell>
          <cell r="I995">
            <v>2390</v>
          </cell>
          <cell r="J995">
            <v>2160</v>
          </cell>
          <cell r="K995">
            <v>1660</v>
          </cell>
          <cell r="L995">
            <v>2727</v>
          </cell>
          <cell r="M995">
            <v>2454.3</v>
          </cell>
          <cell r="N995">
            <v>2208.87</v>
          </cell>
          <cell r="O995">
            <v>1987.983</v>
          </cell>
          <cell r="P995">
            <v>2727</v>
          </cell>
          <cell r="Q995">
            <v>2454.3</v>
          </cell>
          <cell r="R995">
            <v>2208.87</v>
          </cell>
          <cell r="S995">
            <v>1987.983</v>
          </cell>
        </row>
        <row r="996">
          <cell r="D996">
            <v>33150101904</v>
          </cell>
          <cell r="E996" t="str">
            <v>使用骨科专用侧射光纤加收(颈椎间盘消融)</v>
          </cell>
          <cell r="F996">
            <v>675</v>
          </cell>
        </row>
        <row r="996">
          <cell r="H996">
            <v>650</v>
          </cell>
          <cell r="I996">
            <v>650</v>
          </cell>
          <cell r="J996">
            <v>650</v>
          </cell>
          <cell r="K996">
            <v>500</v>
          </cell>
          <cell r="L996">
            <v>675</v>
          </cell>
          <cell r="M996">
            <v>675</v>
          </cell>
          <cell r="N996">
            <v>675</v>
          </cell>
          <cell r="O996">
            <v>607.5</v>
          </cell>
          <cell r="P996">
            <v>675</v>
          </cell>
          <cell r="Q996">
            <v>675</v>
          </cell>
          <cell r="R996">
            <v>675</v>
          </cell>
          <cell r="S996">
            <v>607.5</v>
          </cell>
        </row>
        <row r="997">
          <cell r="D997">
            <v>33150103901</v>
          </cell>
          <cell r="E997" t="str">
            <v>经皮激光腰椎间盘摘除术使用骨科专用侧射光纤加收</v>
          </cell>
          <cell r="F997">
            <v>675</v>
          </cell>
        </row>
        <row r="997">
          <cell r="H997">
            <v>650</v>
          </cell>
          <cell r="I997">
            <v>650</v>
          </cell>
          <cell r="J997">
            <v>650</v>
          </cell>
          <cell r="K997">
            <v>500</v>
          </cell>
          <cell r="L997">
            <v>675</v>
          </cell>
          <cell r="M997">
            <v>675</v>
          </cell>
          <cell r="N997">
            <v>675</v>
          </cell>
          <cell r="O997">
            <v>607.5</v>
          </cell>
          <cell r="P997">
            <v>675</v>
          </cell>
          <cell r="Q997">
            <v>675</v>
          </cell>
          <cell r="R997">
            <v>675</v>
          </cell>
          <cell r="S997">
            <v>607.5</v>
          </cell>
        </row>
        <row r="998">
          <cell r="D998">
            <v>33150104400</v>
          </cell>
          <cell r="E998" t="str">
            <v>腰椎骶化横突切除术</v>
          </cell>
          <cell r="F998">
            <v>1755</v>
          </cell>
        </row>
        <row r="998">
          <cell r="H998">
            <v>1690</v>
          </cell>
          <cell r="I998">
            <v>1530</v>
          </cell>
          <cell r="J998">
            <v>1380</v>
          </cell>
          <cell r="K998">
            <v>1060</v>
          </cell>
          <cell r="L998">
            <v>1755</v>
          </cell>
          <cell r="M998">
            <v>1579.5</v>
          </cell>
          <cell r="N998">
            <v>1421.55</v>
          </cell>
          <cell r="O998">
            <v>1279.395</v>
          </cell>
          <cell r="P998">
            <v>1755</v>
          </cell>
          <cell r="Q998">
            <v>1579.5</v>
          </cell>
          <cell r="R998">
            <v>1421.55</v>
          </cell>
          <cell r="S998">
            <v>1279.395</v>
          </cell>
        </row>
        <row r="999">
          <cell r="D999">
            <v>33150104401</v>
          </cell>
          <cell r="E999" t="str">
            <v>腰椎骶化浮棘切除术</v>
          </cell>
          <cell r="F999">
            <v>1755</v>
          </cell>
        </row>
        <row r="999">
          <cell r="H999">
            <v>1690</v>
          </cell>
          <cell r="I999">
            <v>1530</v>
          </cell>
          <cell r="J999">
            <v>1380</v>
          </cell>
          <cell r="K999">
            <v>1060</v>
          </cell>
          <cell r="L999">
            <v>1755</v>
          </cell>
          <cell r="M999">
            <v>1579.5</v>
          </cell>
          <cell r="N999">
            <v>1421.55</v>
          </cell>
          <cell r="O999">
            <v>1279.395</v>
          </cell>
          <cell r="P999">
            <v>1755</v>
          </cell>
          <cell r="Q999">
            <v>1579.5</v>
          </cell>
          <cell r="R999">
            <v>1421.55</v>
          </cell>
          <cell r="S999">
            <v>1279.395</v>
          </cell>
        </row>
        <row r="1000">
          <cell r="D1000">
            <v>33150104402</v>
          </cell>
          <cell r="E1000" t="str">
            <v>腰椎骶化钩棘切除术</v>
          </cell>
          <cell r="F1000">
            <v>1755</v>
          </cell>
        </row>
        <row r="1000">
          <cell r="H1000">
            <v>1690</v>
          </cell>
          <cell r="I1000">
            <v>1530</v>
          </cell>
          <cell r="J1000">
            <v>1380</v>
          </cell>
          <cell r="K1000">
            <v>1060</v>
          </cell>
          <cell r="L1000">
            <v>1755</v>
          </cell>
          <cell r="M1000">
            <v>1579.5</v>
          </cell>
          <cell r="N1000">
            <v>1421.55</v>
          </cell>
          <cell r="O1000">
            <v>1279.395</v>
          </cell>
          <cell r="P1000">
            <v>1755</v>
          </cell>
          <cell r="Q1000">
            <v>1579.5</v>
          </cell>
          <cell r="R1000">
            <v>1421.55</v>
          </cell>
          <cell r="S1000">
            <v>1279.395</v>
          </cell>
        </row>
        <row r="1001">
          <cell r="D1001">
            <v>33150104500</v>
          </cell>
          <cell r="E1001" t="str">
            <v>骨盆骨折髂内动脉结扎术</v>
          </cell>
          <cell r="F1001">
            <v>2349</v>
          </cell>
        </row>
        <row r="1001">
          <cell r="H1001">
            <v>2260</v>
          </cell>
          <cell r="I1001">
            <v>2055</v>
          </cell>
          <cell r="J1001">
            <v>1845</v>
          </cell>
          <cell r="K1001">
            <v>1420</v>
          </cell>
          <cell r="L1001">
            <v>2349</v>
          </cell>
          <cell r="M1001">
            <v>2114.1</v>
          </cell>
          <cell r="N1001">
            <v>1902.69</v>
          </cell>
          <cell r="O1001">
            <v>1712.421</v>
          </cell>
          <cell r="P1001">
            <v>2349</v>
          </cell>
          <cell r="Q1001">
            <v>2114.1</v>
          </cell>
          <cell r="R1001">
            <v>1902.69</v>
          </cell>
          <cell r="S1001">
            <v>1712.421</v>
          </cell>
        </row>
        <row r="1002">
          <cell r="D1002">
            <v>33150104703</v>
          </cell>
          <cell r="E1002" t="str">
            <v>结核性脊柱畸形截骨矫正术</v>
          </cell>
          <cell r="F1002">
            <v>4644</v>
          </cell>
        </row>
        <row r="1002">
          <cell r="H1002">
            <v>4470</v>
          </cell>
          <cell r="I1002">
            <v>4070</v>
          </cell>
          <cell r="J1002">
            <v>3670</v>
          </cell>
          <cell r="K1002">
            <v>2820</v>
          </cell>
          <cell r="L1002">
            <v>4644</v>
          </cell>
          <cell r="M1002">
            <v>4179.6</v>
          </cell>
          <cell r="N1002">
            <v>3761.64</v>
          </cell>
          <cell r="O1002">
            <v>3385.476</v>
          </cell>
          <cell r="P1002">
            <v>4644</v>
          </cell>
          <cell r="Q1002">
            <v>4179.6</v>
          </cell>
          <cell r="R1002">
            <v>3761.64</v>
          </cell>
          <cell r="S1002">
            <v>3385.476</v>
          </cell>
        </row>
        <row r="1003">
          <cell r="D1003">
            <v>33150105100</v>
          </cell>
          <cell r="E1003" t="str">
            <v>前路脊柱骨骺阻滞术后路椎板凸侧融合术</v>
          </cell>
          <cell r="F1003">
            <v>4644</v>
          </cell>
        </row>
        <row r="1003">
          <cell r="H1003">
            <v>4470</v>
          </cell>
          <cell r="I1003">
            <v>4070</v>
          </cell>
          <cell r="J1003">
            <v>3670</v>
          </cell>
          <cell r="K1003">
            <v>2820</v>
          </cell>
          <cell r="L1003">
            <v>4644</v>
          </cell>
          <cell r="M1003">
            <v>4179.6</v>
          </cell>
          <cell r="N1003">
            <v>3761.64</v>
          </cell>
          <cell r="O1003">
            <v>3385.476</v>
          </cell>
          <cell r="P1003">
            <v>4644</v>
          </cell>
          <cell r="Q1003">
            <v>4179.6</v>
          </cell>
          <cell r="R1003">
            <v>3761.64</v>
          </cell>
          <cell r="S1003">
            <v>3385.476</v>
          </cell>
        </row>
        <row r="1004">
          <cell r="D1004">
            <v>33150300700</v>
          </cell>
          <cell r="E1004" t="str">
            <v>髌骨肿瘤截除术</v>
          </cell>
          <cell r="F1004">
            <v>1755</v>
          </cell>
        </row>
        <row r="1004">
          <cell r="H1004">
            <v>1690</v>
          </cell>
          <cell r="I1004">
            <v>1535</v>
          </cell>
          <cell r="J1004">
            <v>1380</v>
          </cell>
          <cell r="K1004">
            <v>1060</v>
          </cell>
          <cell r="L1004">
            <v>1755</v>
          </cell>
          <cell r="M1004">
            <v>1579.5</v>
          </cell>
          <cell r="N1004">
            <v>1421.55</v>
          </cell>
          <cell r="O1004">
            <v>1279.395</v>
          </cell>
          <cell r="P1004">
            <v>1755</v>
          </cell>
          <cell r="Q1004">
            <v>1579.5</v>
          </cell>
          <cell r="R1004">
            <v>1421.55</v>
          </cell>
          <cell r="S1004">
            <v>1279.395</v>
          </cell>
        </row>
        <row r="1005">
          <cell r="D1005">
            <v>33150300701</v>
          </cell>
          <cell r="E1005" t="str">
            <v>髌骨肿瘤局部切除术</v>
          </cell>
          <cell r="F1005">
            <v>1755</v>
          </cell>
        </row>
        <row r="1005">
          <cell r="H1005">
            <v>1690</v>
          </cell>
          <cell r="I1005">
            <v>1535</v>
          </cell>
          <cell r="J1005">
            <v>1380</v>
          </cell>
          <cell r="K1005">
            <v>1060</v>
          </cell>
          <cell r="L1005">
            <v>1755</v>
          </cell>
          <cell r="M1005">
            <v>1579.5</v>
          </cell>
          <cell r="N1005">
            <v>1421.55</v>
          </cell>
          <cell r="O1005">
            <v>1279.395</v>
          </cell>
          <cell r="P1005">
            <v>1755</v>
          </cell>
          <cell r="Q1005">
            <v>1579.5</v>
          </cell>
          <cell r="R1005">
            <v>1421.55</v>
          </cell>
          <cell r="S1005">
            <v>1279.395</v>
          </cell>
        </row>
        <row r="1006">
          <cell r="D1006">
            <v>33150301400</v>
          </cell>
          <cell r="E1006" t="str">
            <v>灭活再植或异体半关节移植术</v>
          </cell>
          <cell r="F1006">
            <v>3713</v>
          </cell>
        </row>
        <row r="1006">
          <cell r="H1006">
            <v>3435</v>
          </cell>
          <cell r="I1006">
            <v>3125</v>
          </cell>
          <cell r="J1006">
            <v>2810</v>
          </cell>
          <cell r="K1006">
            <v>2250</v>
          </cell>
          <cell r="L1006">
            <v>3713</v>
          </cell>
          <cell r="M1006">
            <v>3341.7</v>
          </cell>
          <cell r="N1006">
            <v>3007.53</v>
          </cell>
          <cell r="O1006">
            <v>2706.777</v>
          </cell>
          <cell r="P1006">
            <v>3713</v>
          </cell>
          <cell r="Q1006">
            <v>3341.7</v>
          </cell>
          <cell r="R1006">
            <v>3007.53</v>
          </cell>
          <cell r="S1006">
            <v>2706.777</v>
          </cell>
        </row>
        <row r="1007">
          <cell r="D1007">
            <v>33151200702</v>
          </cell>
          <cell r="E1007" t="str">
            <v>骨盆延长术</v>
          </cell>
          <cell r="F1007">
            <v>2025</v>
          </cell>
        </row>
        <row r="1007">
          <cell r="H1007">
            <v>1875</v>
          </cell>
          <cell r="I1007">
            <v>1700</v>
          </cell>
          <cell r="J1007">
            <v>1525</v>
          </cell>
          <cell r="K1007">
            <v>1220</v>
          </cell>
          <cell r="L1007">
            <v>2025</v>
          </cell>
          <cell r="M1007">
            <v>1822.5</v>
          </cell>
          <cell r="N1007">
            <v>1640.25</v>
          </cell>
          <cell r="O1007">
            <v>1476.225</v>
          </cell>
          <cell r="P1007">
            <v>2025</v>
          </cell>
          <cell r="Q1007">
            <v>1822.5</v>
          </cell>
          <cell r="R1007">
            <v>1640.25</v>
          </cell>
          <cell r="S1007">
            <v>1476.225</v>
          </cell>
        </row>
        <row r="1008">
          <cell r="D1008">
            <v>33151900901</v>
          </cell>
          <cell r="E1008" t="str">
            <v>其他趾再造术</v>
          </cell>
          <cell r="F1008">
            <v>2228</v>
          </cell>
        </row>
        <row r="1008">
          <cell r="H1008">
            <v>2145</v>
          </cell>
          <cell r="I1008">
            <v>1950</v>
          </cell>
          <cell r="J1008">
            <v>1755</v>
          </cell>
          <cell r="K1008">
            <v>1350</v>
          </cell>
          <cell r="L1008">
            <v>2228</v>
          </cell>
          <cell r="M1008">
            <v>2005.2</v>
          </cell>
          <cell r="N1008">
            <v>1804.68</v>
          </cell>
          <cell r="O1008">
            <v>1624.212</v>
          </cell>
          <cell r="P1008">
            <v>2228</v>
          </cell>
          <cell r="Q1008">
            <v>2005.2</v>
          </cell>
          <cell r="R1008">
            <v>1804.68</v>
          </cell>
          <cell r="S1008">
            <v>1624.212</v>
          </cell>
        </row>
        <row r="1009">
          <cell r="D1009">
            <v>33160300601</v>
          </cell>
          <cell r="E1009" t="str">
            <v>冻伤截肢术</v>
          </cell>
          <cell r="F1009">
            <v>1674</v>
          </cell>
        </row>
        <row r="1009">
          <cell r="H1009">
            <v>1550</v>
          </cell>
          <cell r="I1009">
            <v>1410</v>
          </cell>
          <cell r="J1009">
            <v>1275</v>
          </cell>
          <cell r="K1009">
            <v>1020</v>
          </cell>
          <cell r="L1009">
            <v>1674</v>
          </cell>
          <cell r="M1009">
            <v>1506.6</v>
          </cell>
          <cell r="N1009">
            <v>1355.94</v>
          </cell>
          <cell r="O1009">
            <v>1220.346</v>
          </cell>
          <cell r="P1009">
            <v>1674</v>
          </cell>
          <cell r="Q1009">
            <v>1506.6</v>
          </cell>
          <cell r="R1009">
            <v>1355.94</v>
          </cell>
          <cell r="S1009">
            <v>1220.346</v>
          </cell>
        </row>
        <row r="1010">
          <cell r="D1010">
            <v>33160400900</v>
          </cell>
          <cell r="E1010" t="str">
            <v>隆颏术后继发畸形矫正术</v>
          </cell>
          <cell r="F1010">
            <v>1931</v>
          </cell>
        </row>
        <row r="1010">
          <cell r="H1010">
            <v>1860</v>
          </cell>
          <cell r="I1010">
            <v>1690</v>
          </cell>
          <cell r="J1010">
            <v>1520</v>
          </cell>
          <cell r="K1010">
            <v>1170</v>
          </cell>
          <cell r="L1010">
            <v>1931</v>
          </cell>
          <cell r="M1010">
            <v>1737.9</v>
          </cell>
          <cell r="N1010">
            <v>1564.11</v>
          </cell>
          <cell r="O1010">
            <v>1407.699</v>
          </cell>
          <cell r="P1010">
            <v>1931</v>
          </cell>
          <cell r="Q1010">
            <v>1737.9</v>
          </cell>
          <cell r="R1010">
            <v>1564.11</v>
          </cell>
          <cell r="S1010">
            <v>1407.699</v>
          </cell>
        </row>
        <row r="1011">
          <cell r="D1011">
            <v>33160400901</v>
          </cell>
          <cell r="E1011" t="str">
            <v>隆颞术后畸形矫正</v>
          </cell>
          <cell r="F1011">
            <v>1931</v>
          </cell>
        </row>
        <row r="1011">
          <cell r="H1011">
            <v>1860</v>
          </cell>
          <cell r="I1011">
            <v>1690</v>
          </cell>
          <cell r="J1011">
            <v>1520</v>
          </cell>
          <cell r="K1011">
            <v>1170</v>
          </cell>
          <cell r="L1011">
            <v>1931</v>
          </cell>
          <cell r="M1011">
            <v>1737.9</v>
          </cell>
          <cell r="N1011">
            <v>1564.11</v>
          </cell>
          <cell r="O1011">
            <v>1407.699</v>
          </cell>
          <cell r="P1011">
            <v>1931</v>
          </cell>
          <cell r="Q1011">
            <v>1737.9</v>
          </cell>
          <cell r="R1011">
            <v>1564.11</v>
          </cell>
          <cell r="S1011">
            <v>1407.699</v>
          </cell>
        </row>
        <row r="1012">
          <cell r="D1012">
            <v>33160400902</v>
          </cell>
          <cell r="E1012" t="str">
            <v>隆额术后畸形矫正</v>
          </cell>
          <cell r="F1012">
            <v>1931</v>
          </cell>
        </row>
        <row r="1012">
          <cell r="H1012">
            <v>1860</v>
          </cell>
          <cell r="I1012">
            <v>1690</v>
          </cell>
          <cell r="J1012">
            <v>1520</v>
          </cell>
          <cell r="K1012">
            <v>1170</v>
          </cell>
          <cell r="L1012">
            <v>1931</v>
          </cell>
          <cell r="M1012">
            <v>1737.9</v>
          </cell>
          <cell r="N1012">
            <v>1564.11</v>
          </cell>
          <cell r="O1012">
            <v>1407.699</v>
          </cell>
          <cell r="P1012">
            <v>1931</v>
          </cell>
          <cell r="Q1012">
            <v>1737.9</v>
          </cell>
          <cell r="R1012">
            <v>1564.11</v>
          </cell>
          <cell r="S1012">
            <v>1407.699</v>
          </cell>
        </row>
        <row r="1013">
          <cell r="D1013">
            <v>33160401700</v>
          </cell>
          <cell r="E1013" t="str">
            <v>半侧颜面萎缩整形术</v>
          </cell>
          <cell r="F1013">
            <v>2228</v>
          </cell>
        </row>
        <row r="1013">
          <cell r="H1013">
            <v>2060</v>
          </cell>
          <cell r="I1013">
            <v>1875</v>
          </cell>
          <cell r="J1013">
            <v>1685</v>
          </cell>
          <cell r="K1013">
            <v>1350</v>
          </cell>
          <cell r="L1013">
            <v>2228</v>
          </cell>
          <cell r="M1013">
            <v>2005.2</v>
          </cell>
          <cell r="N1013">
            <v>1804.68</v>
          </cell>
          <cell r="O1013">
            <v>1624.212</v>
          </cell>
          <cell r="P1013">
            <v>2228</v>
          </cell>
          <cell r="Q1013">
            <v>2005.2</v>
          </cell>
          <cell r="R1013">
            <v>1804.68</v>
          </cell>
          <cell r="S1013">
            <v>1624.212</v>
          </cell>
        </row>
        <row r="1014">
          <cell r="D1014">
            <v>33160402000</v>
          </cell>
          <cell r="E1014" t="str">
            <v>橡皮肿整形术</v>
          </cell>
          <cell r="F1014">
            <v>2079</v>
          </cell>
        </row>
        <row r="1014">
          <cell r="H1014">
            <v>2000</v>
          </cell>
          <cell r="I1014">
            <v>1820</v>
          </cell>
          <cell r="J1014">
            <v>1640</v>
          </cell>
          <cell r="K1014">
            <v>1260</v>
          </cell>
          <cell r="L1014">
            <v>2079</v>
          </cell>
          <cell r="M1014">
            <v>1871.1</v>
          </cell>
          <cell r="N1014">
            <v>1683.99</v>
          </cell>
          <cell r="O1014">
            <v>1515.591</v>
          </cell>
          <cell r="P1014">
            <v>2079</v>
          </cell>
          <cell r="Q1014">
            <v>1871.1</v>
          </cell>
          <cell r="R1014">
            <v>1683.99</v>
          </cell>
          <cell r="S1014">
            <v>1515.591</v>
          </cell>
        </row>
        <row r="1015">
          <cell r="D1015">
            <v>33060800700</v>
          </cell>
          <cell r="E1015" t="str">
            <v>髁状突陈旧性骨折整复术（单侧）</v>
          </cell>
          <cell r="F1015">
            <v>886</v>
          </cell>
        </row>
        <row r="1015">
          <cell r="H1015">
            <v>885</v>
          </cell>
          <cell r="I1015">
            <v>805</v>
          </cell>
          <cell r="J1015">
            <v>725</v>
          </cell>
          <cell r="K1015">
            <v>630</v>
          </cell>
          <cell r="L1015">
            <v>886</v>
          </cell>
          <cell r="M1015">
            <v>797.4</v>
          </cell>
          <cell r="N1015">
            <v>717.66</v>
          </cell>
          <cell r="O1015">
            <v>645.894</v>
          </cell>
          <cell r="P1015">
            <v>886</v>
          </cell>
          <cell r="Q1015">
            <v>797.4</v>
          </cell>
          <cell r="R1015">
            <v>717.66</v>
          </cell>
          <cell r="S1015">
            <v>645.894</v>
          </cell>
        </row>
        <row r="1016">
          <cell r="D1016">
            <v>33060404300</v>
          </cell>
          <cell r="E1016" t="str">
            <v>牙周纤维环状切断术</v>
          </cell>
          <cell r="F1016">
            <v>127</v>
          </cell>
        </row>
        <row r="1016">
          <cell r="H1016">
            <v>125</v>
          </cell>
          <cell r="I1016">
            <v>115</v>
          </cell>
          <cell r="J1016">
            <v>105</v>
          </cell>
          <cell r="K1016">
            <v>90</v>
          </cell>
          <cell r="L1016">
            <v>127</v>
          </cell>
          <cell r="M1016">
            <v>114.3</v>
          </cell>
          <cell r="N1016">
            <v>102.87</v>
          </cell>
          <cell r="O1016">
            <v>92.583</v>
          </cell>
          <cell r="P1016">
            <v>127</v>
          </cell>
          <cell r="Q1016">
            <v>114.3</v>
          </cell>
          <cell r="R1016">
            <v>102.87</v>
          </cell>
          <cell r="S1016">
            <v>92.583</v>
          </cell>
        </row>
        <row r="1017">
          <cell r="D1017">
            <v>33060501800</v>
          </cell>
          <cell r="E1017" t="str">
            <v>口底皮样囊肿摘除术</v>
          </cell>
          <cell r="F1017">
            <v>667</v>
          </cell>
        </row>
        <row r="1017">
          <cell r="H1017">
            <v>665</v>
          </cell>
          <cell r="I1017">
            <v>610</v>
          </cell>
          <cell r="J1017">
            <v>550</v>
          </cell>
          <cell r="K1017">
            <v>480</v>
          </cell>
          <cell r="L1017">
            <v>667</v>
          </cell>
          <cell r="M1017">
            <v>600.3</v>
          </cell>
          <cell r="N1017">
            <v>540.27</v>
          </cell>
          <cell r="O1017">
            <v>486.243</v>
          </cell>
          <cell r="P1017">
            <v>667</v>
          </cell>
          <cell r="Q1017">
            <v>600.3</v>
          </cell>
          <cell r="R1017">
            <v>540.27</v>
          </cell>
          <cell r="S1017">
            <v>486.243</v>
          </cell>
        </row>
        <row r="1018">
          <cell r="D1018">
            <v>33060503202</v>
          </cell>
          <cell r="E1018" t="str">
            <v>腮腺导管结石取石术</v>
          </cell>
          <cell r="F1018">
            <v>242</v>
          </cell>
        </row>
        <row r="1018">
          <cell r="H1018">
            <v>240</v>
          </cell>
          <cell r="I1018">
            <v>220</v>
          </cell>
          <cell r="J1018">
            <v>195</v>
          </cell>
          <cell r="K1018">
            <v>170</v>
          </cell>
          <cell r="L1018">
            <v>242</v>
          </cell>
          <cell r="M1018">
            <v>217.8</v>
          </cell>
          <cell r="N1018">
            <v>196.02</v>
          </cell>
          <cell r="O1018">
            <v>176.418</v>
          </cell>
          <cell r="P1018">
            <v>242</v>
          </cell>
          <cell r="Q1018">
            <v>217.8</v>
          </cell>
          <cell r="R1018">
            <v>196.02</v>
          </cell>
          <cell r="S1018">
            <v>176.418</v>
          </cell>
        </row>
        <row r="1019">
          <cell r="D1019">
            <v>33060701601</v>
          </cell>
          <cell r="E1019" t="str">
            <v>髁状突高位切除术（双侧）</v>
          </cell>
          <cell r="F1019">
            <v>1012</v>
          </cell>
        </row>
        <row r="1019">
          <cell r="H1019">
            <v>1010</v>
          </cell>
          <cell r="I1019">
            <v>920</v>
          </cell>
          <cell r="J1019">
            <v>830</v>
          </cell>
          <cell r="K1019">
            <v>720</v>
          </cell>
          <cell r="L1019">
            <v>1012</v>
          </cell>
          <cell r="M1019">
            <v>910.8</v>
          </cell>
          <cell r="N1019">
            <v>819.72</v>
          </cell>
          <cell r="O1019">
            <v>737.748</v>
          </cell>
          <cell r="P1019">
            <v>1012</v>
          </cell>
          <cell r="Q1019">
            <v>910.8</v>
          </cell>
          <cell r="R1019">
            <v>819.72</v>
          </cell>
          <cell r="S1019">
            <v>737.748</v>
          </cell>
        </row>
        <row r="1020">
          <cell r="D1020">
            <v>33060601600</v>
          </cell>
          <cell r="E1020" t="str">
            <v>III°腭裂兰氏修复术</v>
          </cell>
          <cell r="F1020">
            <v>1507</v>
          </cell>
        </row>
        <row r="1020">
          <cell r="H1020">
            <v>1505</v>
          </cell>
          <cell r="I1020">
            <v>1365</v>
          </cell>
          <cell r="J1020">
            <v>1230</v>
          </cell>
          <cell r="K1020">
            <v>1070</v>
          </cell>
          <cell r="L1020">
            <v>1507</v>
          </cell>
          <cell r="M1020">
            <v>1356.3</v>
          </cell>
          <cell r="N1020">
            <v>1220.67</v>
          </cell>
          <cell r="O1020">
            <v>1098.603</v>
          </cell>
          <cell r="P1020">
            <v>1507</v>
          </cell>
          <cell r="Q1020">
            <v>1356.3</v>
          </cell>
          <cell r="R1020">
            <v>1220.67</v>
          </cell>
          <cell r="S1020">
            <v>1098.603</v>
          </cell>
        </row>
        <row r="1021">
          <cell r="D1021">
            <v>33060601601</v>
          </cell>
          <cell r="E1021" t="str">
            <v>III°腭裂兰氏修复术(≥2侧)</v>
          </cell>
          <cell r="F1021">
            <v>1737</v>
          </cell>
        </row>
        <row r="1021">
          <cell r="H1021">
            <v>1735</v>
          </cell>
          <cell r="I1021">
            <v>1600</v>
          </cell>
          <cell r="J1021">
            <v>1460</v>
          </cell>
          <cell r="K1021">
            <v>1270</v>
          </cell>
          <cell r="L1021">
            <v>1737</v>
          </cell>
          <cell r="M1021">
            <v>1563.3</v>
          </cell>
          <cell r="N1021">
            <v>1406.97</v>
          </cell>
          <cell r="O1021">
            <v>1266.273</v>
          </cell>
          <cell r="P1021">
            <v>1737</v>
          </cell>
          <cell r="Q1021">
            <v>1563.3</v>
          </cell>
          <cell r="R1021">
            <v>1406.97</v>
          </cell>
          <cell r="S1021">
            <v>1266.273</v>
          </cell>
        </row>
        <row r="1022">
          <cell r="D1022">
            <v>33060604200</v>
          </cell>
          <cell r="E1022" t="str">
            <v>颌间挛缩松解术</v>
          </cell>
          <cell r="F1022">
            <v>886</v>
          </cell>
        </row>
        <row r="1022">
          <cell r="H1022">
            <v>885</v>
          </cell>
          <cell r="I1022">
            <v>805</v>
          </cell>
          <cell r="J1022">
            <v>725</v>
          </cell>
          <cell r="K1022">
            <v>630</v>
          </cell>
          <cell r="L1022">
            <v>886</v>
          </cell>
          <cell r="M1022">
            <v>797.4</v>
          </cell>
          <cell r="N1022">
            <v>717.66</v>
          </cell>
          <cell r="O1022">
            <v>645.894</v>
          </cell>
          <cell r="P1022">
            <v>886</v>
          </cell>
          <cell r="Q1022">
            <v>797.4</v>
          </cell>
          <cell r="R1022">
            <v>717.66</v>
          </cell>
          <cell r="S1022">
            <v>645.894</v>
          </cell>
        </row>
        <row r="1023">
          <cell r="D1023">
            <v>33060401100</v>
          </cell>
          <cell r="E1023" t="str">
            <v>牙槽嵴增高术</v>
          </cell>
          <cell r="F1023">
            <v>253</v>
          </cell>
        </row>
        <row r="1023">
          <cell r="H1023">
            <v>250</v>
          </cell>
          <cell r="I1023">
            <v>230</v>
          </cell>
          <cell r="J1023">
            <v>205</v>
          </cell>
          <cell r="K1023">
            <v>180</v>
          </cell>
          <cell r="L1023">
            <v>253</v>
          </cell>
          <cell r="M1023">
            <v>227.7</v>
          </cell>
          <cell r="N1023">
            <v>204.93</v>
          </cell>
          <cell r="O1023">
            <v>184.437</v>
          </cell>
          <cell r="P1023">
            <v>253</v>
          </cell>
          <cell r="Q1023">
            <v>227.7</v>
          </cell>
          <cell r="R1023">
            <v>204.93</v>
          </cell>
          <cell r="S1023">
            <v>184.437</v>
          </cell>
        </row>
        <row r="1024">
          <cell r="D1024">
            <v>33060402300</v>
          </cell>
          <cell r="E1024" t="str">
            <v>牙齿萌出囊肿袋形术</v>
          </cell>
          <cell r="F1024">
            <v>196</v>
          </cell>
        </row>
        <row r="1024">
          <cell r="H1024">
            <v>195</v>
          </cell>
          <cell r="I1024">
            <v>170</v>
          </cell>
          <cell r="J1024">
            <v>160</v>
          </cell>
          <cell r="K1024">
            <v>140</v>
          </cell>
          <cell r="L1024">
            <v>196</v>
          </cell>
          <cell r="M1024">
            <v>176.4</v>
          </cell>
          <cell r="N1024">
            <v>158.76</v>
          </cell>
          <cell r="O1024">
            <v>142.884</v>
          </cell>
          <cell r="P1024">
            <v>196</v>
          </cell>
          <cell r="Q1024">
            <v>176.4</v>
          </cell>
          <cell r="R1024">
            <v>158.76</v>
          </cell>
          <cell r="S1024">
            <v>142.884</v>
          </cell>
        </row>
        <row r="1025">
          <cell r="D1025">
            <v>33060503500</v>
          </cell>
          <cell r="E1025" t="str">
            <v>舌下腺囊肿袋形术</v>
          </cell>
          <cell r="F1025">
            <v>863</v>
          </cell>
        </row>
        <row r="1025">
          <cell r="H1025">
            <v>860</v>
          </cell>
          <cell r="I1025">
            <v>780</v>
          </cell>
          <cell r="J1025">
            <v>700</v>
          </cell>
          <cell r="K1025">
            <v>610</v>
          </cell>
          <cell r="L1025">
            <v>863</v>
          </cell>
          <cell r="M1025">
            <v>776.7</v>
          </cell>
          <cell r="N1025">
            <v>699.03</v>
          </cell>
          <cell r="O1025">
            <v>629.127</v>
          </cell>
          <cell r="P1025">
            <v>863</v>
          </cell>
          <cell r="Q1025">
            <v>776.7</v>
          </cell>
          <cell r="R1025">
            <v>699.03</v>
          </cell>
          <cell r="S1025">
            <v>629.127</v>
          </cell>
        </row>
        <row r="1026">
          <cell r="D1026">
            <v>33060403900</v>
          </cell>
          <cell r="E1026" t="str">
            <v>半牙切除术</v>
          </cell>
          <cell r="F1026">
            <v>127</v>
          </cell>
        </row>
        <row r="1026">
          <cell r="H1026">
            <v>125</v>
          </cell>
          <cell r="I1026">
            <v>115</v>
          </cell>
          <cell r="J1026">
            <v>103</v>
          </cell>
          <cell r="K1026">
            <v>90</v>
          </cell>
          <cell r="L1026">
            <v>127</v>
          </cell>
          <cell r="M1026">
            <v>114.3</v>
          </cell>
          <cell r="N1026">
            <v>102.87</v>
          </cell>
          <cell r="O1026">
            <v>92.583</v>
          </cell>
          <cell r="P1026">
            <v>127</v>
          </cell>
          <cell r="Q1026">
            <v>114.3</v>
          </cell>
          <cell r="R1026">
            <v>102.87</v>
          </cell>
          <cell r="S1026">
            <v>92.583</v>
          </cell>
        </row>
        <row r="1027">
          <cell r="D1027">
            <v>33060601701</v>
          </cell>
          <cell r="E1027" t="str">
            <v>反向双“Z”腭裂修复术(≥2侧)</v>
          </cell>
          <cell r="F1027">
            <v>1472</v>
          </cell>
        </row>
        <row r="1027">
          <cell r="H1027">
            <v>1470</v>
          </cell>
          <cell r="I1027">
            <v>1355</v>
          </cell>
          <cell r="J1027">
            <v>1340</v>
          </cell>
          <cell r="K1027">
            <v>1080</v>
          </cell>
          <cell r="L1027">
            <v>1472</v>
          </cell>
          <cell r="M1027">
            <v>1324.8</v>
          </cell>
          <cell r="N1027">
            <v>1192.32</v>
          </cell>
          <cell r="O1027">
            <v>1073.088</v>
          </cell>
          <cell r="P1027">
            <v>1472</v>
          </cell>
          <cell r="Q1027">
            <v>1324.8</v>
          </cell>
          <cell r="R1027">
            <v>1192.32</v>
          </cell>
          <cell r="S1027">
            <v>1073.088</v>
          </cell>
        </row>
        <row r="1028">
          <cell r="D1028">
            <v>33060601700</v>
          </cell>
          <cell r="E1028" t="str">
            <v>反向双“Z”腭裂修复术</v>
          </cell>
          <cell r="F1028">
            <v>1242</v>
          </cell>
        </row>
        <row r="1028">
          <cell r="H1028">
            <v>1240</v>
          </cell>
          <cell r="I1028">
            <v>1125</v>
          </cell>
          <cell r="J1028">
            <v>1010</v>
          </cell>
          <cell r="K1028">
            <v>880</v>
          </cell>
          <cell r="L1028">
            <v>1242</v>
          </cell>
          <cell r="M1028">
            <v>1117.8</v>
          </cell>
          <cell r="N1028">
            <v>1006.02</v>
          </cell>
          <cell r="O1028">
            <v>905.418</v>
          </cell>
          <cell r="P1028">
            <v>1242</v>
          </cell>
          <cell r="Q1028">
            <v>1117.8</v>
          </cell>
          <cell r="R1028">
            <v>1006.02</v>
          </cell>
          <cell r="S1028">
            <v>905.418</v>
          </cell>
        </row>
        <row r="1029">
          <cell r="D1029">
            <v>33040901000</v>
          </cell>
          <cell r="E1029" t="str">
            <v>义眼安装</v>
          </cell>
          <cell r="F1029">
            <v>257</v>
          </cell>
        </row>
        <row r="1029">
          <cell r="H1029">
            <v>245</v>
          </cell>
          <cell r="I1029">
            <v>220</v>
          </cell>
          <cell r="J1029">
            <v>195</v>
          </cell>
          <cell r="K1029">
            <v>150</v>
          </cell>
          <cell r="L1029">
            <v>257</v>
          </cell>
          <cell r="M1029">
            <v>231.3</v>
          </cell>
          <cell r="N1029">
            <v>208.17</v>
          </cell>
          <cell r="O1029">
            <v>187.353</v>
          </cell>
          <cell r="P1029">
            <v>257</v>
          </cell>
          <cell r="Q1029">
            <v>231.3</v>
          </cell>
          <cell r="R1029">
            <v>208.17</v>
          </cell>
          <cell r="S1029">
            <v>187.353</v>
          </cell>
        </row>
        <row r="1030">
          <cell r="D1030">
            <v>33060402000</v>
          </cell>
          <cell r="E1030" t="str">
            <v>颌骨病灶刮除术</v>
          </cell>
          <cell r="F1030">
            <v>207</v>
          </cell>
        </row>
        <row r="1030">
          <cell r="H1030">
            <v>205</v>
          </cell>
          <cell r="I1030">
            <v>185</v>
          </cell>
          <cell r="J1030">
            <v>160</v>
          </cell>
          <cell r="K1030">
            <v>140</v>
          </cell>
          <cell r="L1030">
            <v>207</v>
          </cell>
          <cell r="M1030">
            <v>186.3</v>
          </cell>
          <cell r="N1030">
            <v>167.67</v>
          </cell>
          <cell r="O1030">
            <v>150.903</v>
          </cell>
          <cell r="P1030">
            <v>207</v>
          </cell>
          <cell r="Q1030">
            <v>186.3</v>
          </cell>
          <cell r="R1030">
            <v>167.67</v>
          </cell>
          <cell r="S1030">
            <v>150.903</v>
          </cell>
        </row>
        <row r="1031">
          <cell r="D1031">
            <v>33060404100</v>
          </cell>
          <cell r="E1031" t="str">
            <v>松动牙根管内固定术</v>
          </cell>
          <cell r="F1031">
            <v>127</v>
          </cell>
        </row>
        <row r="1031">
          <cell r="H1031">
            <v>125</v>
          </cell>
          <cell r="I1031">
            <v>115</v>
          </cell>
          <cell r="J1031">
            <v>105</v>
          </cell>
          <cell r="K1031">
            <v>90</v>
          </cell>
          <cell r="L1031">
            <v>127</v>
          </cell>
          <cell r="M1031">
            <v>114.3</v>
          </cell>
          <cell r="N1031">
            <v>102.87</v>
          </cell>
          <cell r="O1031">
            <v>92.583</v>
          </cell>
          <cell r="P1031">
            <v>127</v>
          </cell>
          <cell r="Q1031">
            <v>114.3</v>
          </cell>
          <cell r="R1031">
            <v>102.87</v>
          </cell>
          <cell r="S1031">
            <v>92.583</v>
          </cell>
        </row>
        <row r="1032">
          <cell r="D1032">
            <v>33060503200</v>
          </cell>
          <cell r="E1032" t="str">
            <v>涎腺导管结石取石术</v>
          </cell>
          <cell r="F1032">
            <v>242</v>
          </cell>
        </row>
        <row r="1032">
          <cell r="H1032">
            <v>240</v>
          </cell>
          <cell r="I1032">
            <v>220</v>
          </cell>
          <cell r="J1032">
            <v>200</v>
          </cell>
          <cell r="K1032">
            <v>170</v>
          </cell>
          <cell r="L1032">
            <v>242</v>
          </cell>
          <cell r="M1032">
            <v>217.8</v>
          </cell>
          <cell r="N1032">
            <v>196.02</v>
          </cell>
          <cell r="O1032">
            <v>176.418</v>
          </cell>
          <cell r="P1032">
            <v>242</v>
          </cell>
          <cell r="Q1032">
            <v>217.8</v>
          </cell>
          <cell r="R1032">
            <v>196.02</v>
          </cell>
          <cell r="S1032">
            <v>176.418</v>
          </cell>
        </row>
        <row r="1033">
          <cell r="D1033">
            <v>33080404301</v>
          </cell>
          <cell r="E1033" t="str">
            <v>双侧或多部位取栓，每增加一切口加收</v>
          </cell>
          <cell r="F1033">
            <v>405</v>
          </cell>
        </row>
        <row r="1033">
          <cell r="H1033">
            <v>375</v>
          </cell>
          <cell r="I1033">
            <v>375</v>
          </cell>
          <cell r="J1033">
            <v>375</v>
          </cell>
          <cell r="K1033">
            <v>300</v>
          </cell>
          <cell r="L1033">
            <v>405</v>
          </cell>
          <cell r="M1033">
            <v>405</v>
          </cell>
          <cell r="N1033">
            <v>405</v>
          </cell>
          <cell r="O1033">
            <v>364.5</v>
          </cell>
          <cell r="P1033">
            <v>405</v>
          </cell>
          <cell r="Q1033">
            <v>405</v>
          </cell>
          <cell r="R1033">
            <v>405</v>
          </cell>
          <cell r="S1033">
            <v>364.5</v>
          </cell>
        </row>
        <row r="1034">
          <cell r="D1034">
            <v>33060801800</v>
          </cell>
          <cell r="E1034" t="str">
            <v>颌间固定拆除术（单颌）</v>
          </cell>
          <cell r="F1034">
            <v>161</v>
          </cell>
        </row>
        <row r="1034">
          <cell r="H1034">
            <v>160</v>
          </cell>
          <cell r="I1034">
            <v>150</v>
          </cell>
          <cell r="J1034">
            <v>140</v>
          </cell>
          <cell r="K1034">
            <v>120</v>
          </cell>
          <cell r="L1034">
            <v>161</v>
          </cell>
          <cell r="M1034">
            <v>144.9</v>
          </cell>
          <cell r="N1034">
            <v>130.41</v>
          </cell>
          <cell r="O1034">
            <v>117.369</v>
          </cell>
          <cell r="P1034">
            <v>161</v>
          </cell>
          <cell r="Q1034">
            <v>144.9</v>
          </cell>
          <cell r="R1034">
            <v>130.41</v>
          </cell>
          <cell r="S1034">
            <v>117.369</v>
          </cell>
        </row>
        <row r="1035">
          <cell r="D1035">
            <v>33060403400</v>
          </cell>
          <cell r="E1035" t="str">
            <v>牙冠延长术</v>
          </cell>
          <cell r="F1035">
            <v>127</v>
          </cell>
        </row>
        <row r="1035">
          <cell r="H1035">
            <v>125</v>
          </cell>
          <cell r="I1035">
            <v>115</v>
          </cell>
          <cell r="J1035">
            <v>105</v>
          </cell>
          <cell r="K1035">
            <v>90</v>
          </cell>
          <cell r="L1035">
            <v>127</v>
          </cell>
          <cell r="M1035">
            <v>114.3</v>
          </cell>
          <cell r="N1035">
            <v>102.87</v>
          </cell>
          <cell r="O1035">
            <v>92.583</v>
          </cell>
          <cell r="P1035">
            <v>127</v>
          </cell>
          <cell r="Q1035">
            <v>114.3</v>
          </cell>
          <cell r="R1035">
            <v>102.87</v>
          </cell>
          <cell r="S1035">
            <v>92.583</v>
          </cell>
        </row>
        <row r="1036">
          <cell r="D1036">
            <v>33060801801</v>
          </cell>
          <cell r="E1036" t="str">
            <v>颌间固定拆除术（双颌）</v>
          </cell>
          <cell r="F1036">
            <v>322</v>
          </cell>
        </row>
        <row r="1036">
          <cell r="H1036">
            <v>320</v>
          </cell>
          <cell r="I1036">
            <v>300</v>
          </cell>
          <cell r="J1036">
            <v>275</v>
          </cell>
          <cell r="K1036">
            <v>240</v>
          </cell>
          <cell r="L1036">
            <v>322</v>
          </cell>
          <cell r="M1036">
            <v>289.8</v>
          </cell>
          <cell r="N1036">
            <v>260.82</v>
          </cell>
          <cell r="O1036">
            <v>234.738</v>
          </cell>
          <cell r="P1036">
            <v>322</v>
          </cell>
          <cell r="Q1036">
            <v>289.8</v>
          </cell>
          <cell r="R1036">
            <v>260.82</v>
          </cell>
          <cell r="S1036">
            <v>234.738</v>
          </cell>
        </row>
        <row r="1037">
          <cell r="D1037">
            <v>33070302400</v>
          </cell>
          <cell r="E1037" t="str">
            <v>经纤支镜支气管胸膜瘘堵塞术</v>
          </cell>
          <cell r="F1037">
            <v>1040</v>
          </cell>
        </row>
        <row r="1037">
          <cell r="H1037">
            <v>1000</v>
          </cell>
          <cell r="I1037">
            <v>910</v>
          </cell>
          <cell r="J1037">
            <v>820</v>
          </cell>
          <cell r="K1037">
            <v>630</v>
          </cell>
          <cell r="L1037">
            <v>1040</v>
          </cell>
          <cell r="M1037">
            <v>936</v>
          </cell>
          <cell r="N1037">
            <v>842.4</v>
          </cell>
          <cell r="O1037">
            <v>758.16</v>
          </cell>
          <cell r="P1037">
            <v>1040</v>
          </cell>
          <cell r="Q1037">
            <v>936</v>
          </cell>
          <cell r="R1037">
            <v>842.4</v>
          </cell>
          <cell r="S1037">
            <v>758.16</v>
          </cell>
        </row>
        <row r="1038">
          <cell r="D1038">
            <v>33020300201</v>
          </cell>
          <cell r="E1038" t="str">
            <v>颅内动脉瘤夹闭术加收(直径≥2.5CM)</v>
          </cell>
          <cell r="F1038">
            <v>750</v>
          </cell>
        </row>
        <row r="1038">
          <cell r="H1038">
            <v>700</v>
          </cell>
          <cell r="I1038">
            <v>700</v>
          </cell>
          <cell r="J1038">
            <v>700</v>
          </cell>
          <cell r="K1038">
            <v>500</v>
          </cell>
          <cell r="L1038">
            <v>750</v>
          </cell>
          <cell r="M1038">
            <v>750</v>
          </cell>
          <cell r="N1038">
            <v>750</v>
          </cell>
          <cell r="O1038">
            <v>675</v>
          </cell>
          <cell r="P1038">
            <v>750</v>
          </cell>
          <cell r="Q1038">
            <v>750</v>
          </cell>
          <cell r="R1038">
            <v>750</v>
          </cell>
          <cell r="S1038">
            <v>675</v>
          </cell>
        </row>
        <row r="1039">
          <cell r="D1039">
            <v>33060503201</v>
          </cell>
          <cell r="E1039" t="str">
            <v>颌下腺导管结石取石术</v>
          </cell>
          <cell r="F1039">
            <v>242</v>
          </cell>
        </row>
        <row r="1039">
          <cell r="H1039">
            <v>240</v>
          </cell>
          <cell r="I1039">
            <v>220</v>
          </cell>
          <cell r="J1039">
            <v>200</v>
          </cell>
          <cell r="K1039">
            <v>170</v>
          </cell>
          <cell r="L1039">
            <v>242</v>
          </cell>
          <cell r="M1039">
            <v>217.8</v>
          </cell>
          <cell r="N1039">
            <v>196.02</v>
          </cell>
          <cell r="O1039">
            <v>176.418</v>
          </cell>
          <cell r="P1039">
            <v>242</v>
          </cell>
          <cell r="Q1039">
            <v>217.8</v>
          </cell>
          <cell r="R1039">
            <v>196.02</v>
          </cell>
          <cell r="S1039">
            <v>176.418</v>
          </cell>
        </row>
        <row r="1040">
          <cell r="D1040">
            <v>33070303300</v>
          </cell>
          <cell r="E1040" t="str">
            <v>先天性食管裂孔疝修补术</v>
          </cell>
          <cell r="F1040">
            <v>2376</v>
          </cell>
        </row>
        <row r="1040">
          <cell r="H1040">
            <v>2290</v>
          </cell>
          <cell r="I1040">
            <v>2080</v>
          </cell>
          <cell r="J1040">
            <v>1870</v>
          </cell>
          <cell r="K1040">
            <v>1440</v>
          </cell>
          <cell r="L1040">
            <v>2376</v>
          </cell>
          <cell r="M1040">
            <v>2138.4</v>
          </cell>
          <cell r="N1040">
            <v>1924.56</v>
          </cell>
          <cell r="O1040">
            <v>1732.104</v>
          </cell>
          <cell r="P1040">
            <v>2376</v>
          </cell>
          <cell r="Q1040">
            <v>2138.4</v>
          </cell>
          <cell r="R1040">
            <v>1924.56</v>
          </cell>
          <cell r="S1040">
            <v>1732.104</v>
          </cell>
        </row>
        <row r="1041">
          <cell r="D1041">
            <v>33090001000</v>
          </cell>
          <cell r="E1041" t="str">
            <v>经胸腔镜内乳淋巴链清除术</v>
          </cell>
          <cell r="F1041">
            <v>1782</v>
          </cell>
        </row>
        <row r="1041">
          <cell r="H1041">
            <v>1715</v>
          </cell>
          <cell r="I1041">
            <v>1560</v>
          </cell>
          <cell r="J1041">
            <v>1405</v>
          </cell>
          <cell r="K1041">
            <v>1080</v>
          </cell>
          <cell r="L1041">
            <v>1782</v>
          </cell>
          <cell r="M1041">
            <v>1603.8</v>
          </cell>
          <cell r="N1041">
            <v>1443.42</v>
          </cell>
          <cell r="O1041">
            <v>1299.078</v>
          </cell>
          <cell r="P1041">
            <v>1782</v>
          </cell>
          <cell r="Q1041">
            <v>1603.8</v>
          </cell>
          <cell r="R1041">
            <v>1443.42</v>
          </cell>
          <cell r="S1041">
            <v>1299.078</v>
          </cell>
        </row>
        <row r="1042">
          <cell r="D1042">
            <v>33050101700</v>
          </cell>
          <cell r="E1042" t="str">
            <v>分期耳廓成形术</v>
          </cell>
          <cell r="F1042">
            <v>1904</v>
          </cell>
        </row>
        <row r="1042">
          <cell r="H1042">
            <v>1835</v>
          </cell>
          <cell r="I1042">
            <v>1660</v>
          </cell>
          <cell r="J1042">
            <v>1495</v>
          </cell>
          <cell r="K1042">
            <v>1150</v>
          </cell>
          <cell r="L1042">
            <v>1904</v>
          </cell>
          <cell r="M1042">
            <v>1713.6</v>
          </cell>
          <cell r="N1042">
            <v>1542.24</v>
          </cell>
          <cell r="O1042">
            <v>1388.016</v>
          </cell>
          <cell r="P1042">
            <v>1904</v>
          </cell>
          <cell r="Q1042">
            <v>1713.6</v>
          </cell>
          <cell r="R1042">
            <v>1542.24</v>
          </cell>
          <cell r="S1042">
            <v>1388.016</v>
          </cell>
        </row>
        <row r="1043">
          <cell r="D1043">
            <v>33050101800</v>
          </cell>
          <cell r="E1043" t="str">
            <v>耳廓再造术</v>
          </cell>
          <cell r="F1043">
            <v>2376</v>
          </cell>
        </row>
        <row r="1043">
          <cell r="H1043">
            <v>2290</v>
          </cell>
          <cell r="I1043">
            <v>2080</v>
          </cell>
          <cell r="J1043">
            <v>1870</v>
          </cell>
          <cell r="K1043">
            <v>1440</v>
          </cell>
          <cell r="L1043">
            <v>2376</v>
          </cell>
          <cell r="M1043">
            <v>2138.4</v>
          </cell>
          <cell r="N1043">
            <v>1924.56</v>
          </cell>
          <cell r="O1043">
            <v>1732.104</v>
          </cell>
          <cell r="P1043">
            <v>2376</v>
          </cell>
          <cell r="Q1043">
            <v>2138.4</v>
          </cell>
          <cell r="R1043">
            <v>1924.56</v>
          </cell>
          <cell r="S1043">
            <v>1732.104</v>
          </cell>
        </row>
        <row r="1044">
          <cell r="D1044">
            <v>33150103300</v>
          </cell>
          <cell r="E1044" t="str">
            <v>经胸腹联合切口胸椎间盘切除术</v>
          </cell>
          <cell r="F1044">
            <v>3510</v>
          </cell>
        </row>
        <row r="1044">
          <cell r="H1044">
            <v>3380</v>
          </cell>
          <cell r="I1044">
            <v>3070</v>
          </cell>
          <cell r="J1044">
            <v>2760</v>
          </cell>
          <cell r="K1044">
            <v>2120</v>
          </cell>
          <cell r="L1044">
            <v>3510</v>
          </cell>
          <cell r="M1044">
            <v>3159</v>
          </cell>
          <cell r="N1044">
            <v>2843.1</v>
          </cell>
          <cell r="O1044">
            <v>2558.79</v>
          </cell>
          <cell r="P1044">
            <v>3510</v>
          </cell>
          <cell r="Q1044">
            <v>3159</v>
          </cell>
          <cell r="R1044">
            <v>2843.1</v>
          </cell>
          <cell r="S1044">
            <v>2558.79</v>
          </cell>
        </row>
        <row r="1045">
          <cell r="D1045">
            <v>33130200800</v>
          </cell>
          <cell r="E1045" t="str">
            <v>经腹腔镜输卵管高压洗注术</v>
          </cell>
          <cell r="F1045">
            <v>1782</v>
          </cell>
        </row>
        <row r="1045">
          <cell r="H1045">
            <v>1715</v>
          </cell>
          <cell r="I1045">
            <v>1560</v>
          </cell>
          <cell r="J1045">
            <v>1405</v>
          </cell>
          <cell r="K1045">
            <v>1080</v>
          </cell>
          <cell r="L1045">
            <v>1782</v>
          </cell>
          <cell r="M1045">
            <v>1603.8</v>
          </cell>
          <cell r="N1045">
            <v>1443.42</v>
          </cell>
          <cell r="O1045">
            <v>1299.078</v>
          </cell>
          <cell r="P1045">
            <v>1782</v>
          </cell>
          <cell r="Q1045">
            <v>1603.8</v>
          </cell>
          <cell r="R1045">
            <v>1443.42</v>
          </cell>
          <cell r="S1045">
            <v>1299.078</v>
          </cell>
        </row>
        <row r="1046">
          <cell r="D1046">
            <v>33150102403</v>
          </cell>
          <cell r="E1046" t="str">
            <v>环枢融合术</v>
          </cell>
          <cell r="F1046">
            <v>3119</v>
          </cell>
        </row>
        <row r="1046">
          <cell r="H1046">
            <v>3000</v>
          </cell>
          <cell r="I1046">
            <v>2730</v>
          </cell>
          <cell r="J1046">
            <v>2455</v>
          </cell>
          <cell r="K1046">
            <v>1890</v>
          </cell>
          <cell r="L1046">
            <v>3119</v>
          </cell>
          <cell r="M1046">
            <v>2807.1</v>
          </cell>
          <cell r="N1046">
            <v>2526.39</v>
          </cell>
          <cell r="O1046">
            <v>2273.751</v>
          </cell>
          <cell r="P1046">
            <v>3119</v>
          </cell>
          <cell r="Q1046">
            <v>2807.1</v>
          </cell>
          <cell r="R1046">
            <v>2526.39</v>
          </cell>
          <cell r="S1046">
            <v>2273.751</v>
          </cell>
        </row>
        <row r="1047">
          <cell r="D1047">
            <v>33070103900</v>
          </cell>
          <cell r="E1047" t="str">
            <v>气管支气管损伤修补术</v>
          </cell>
          <cell r="F1047">
            <v>1607</v>
          </cell>
        </row>
        <row r="1047">
          <cell r="H1047">
            <v>1545</v>
          </cell>
          <cell r="I1047">
            <v>1405</v>
          </cell>
          <cell r="J1047">
            <v>1260</v>
          </cell>
          <cell r="K1047">
            <v>970</v>
          </cell>
          <cell r="L1047">
            <v>1607</v>
          </cell>
          <cell r="M1047">
            <v>1446.3</v>
          </cell>
          <cell r="N1047">
            <v>1301.67</v>
          </cell>
          <cell r="O1047">
            <v>1171.503</v>
          </cell>
          <cell r="P1047">
            <v>1607</v>
          </cell>
          <cell r="Q1047">
            <v>1446.3</v>
          </cell>
          <cell r="R1047">
            <v>1301.67</v>
          </cell>
          <cell r="S1047">
            <v>1171.503</v>
          </cell>
        </row>
        <row r="1048">
          <cell r="D1048">
            <v>33150102600</v>
          </cell>
          <cell r="E1048" t="str">
            <v>后入路枢环枕融合植骨固定术</v>
          </cell>
          <cell r="F1048">
            <v>3510</v>
          </cell>
        </row>
        <row r="1048">
          <cell r="H1048">
            <v>3380</v>
          </cell>
          <cell r="I1048">
            <v>3070</v>
          </cell>
          <cell r="J1048">
            <v>2760</v>
          </cell>
          <cell r="K1048">
            <v>2120</v>
          </cell>
          <cell r="L1048">
            <v>3510</v>
          </cell>
          <cell r="M1048">
            <v>3159</v>
          </cell>
          <cell r="N1048">
            <v>2843.1</v>
          </cell>
          <cell r="O1048">
            <v>2558.79</v>
          </cell>
          <cell r="P1048">
            <v>3510</v>
          </cell>
          <cell r="Q1048">
            <v>3159</v>
          </cell>
          <cell r="R1048">
            <v>2843.1</v>
          </cell>
          <cell r="S1048">
            <v>2558.79</v>
          </cell>
        </row>
        <row r="1049">
          <cell r="D1049">
            <v>33100301601</v>
          </cell>
          <cell r="E1049" t="str">
            <v>先天性肠腔闭锁成形术(多处闭锁)</v>
          </cell>
          <cell r="F1049">
            <v>2795</v>
          </cell>
        </row>
        <row r="1049">
          <cell r="H1049">
            <v>2690</v>
          </cell>
          <cell r="I1049">
            <v>2520</v>
          </cell>
          <cell r="J1049">
            <v>2350</v>
          </cell>
          <cell r="K1049">
            <v>1810</v>
          </cell>
          <cell r="L1049">
            <v>2795</v>
          </cell>
          <cell r="M1049">
            <v>2515.5</v>
          </cell>
          <cell r="N1049">
            <v>2263.95</v>
          </cell>
          <cell r="O1049">
            <v>2037.555</v>
          </cell>
          <cell r="P1049">
            <v>2795</v>
          </cell>
          <cell r="Q1049">
            <v>2515.5</v>
          </cell>
          <cell r="R1049">
            <v>2263.95</v>
          </cell>
          <cell r="S1049">
            <v>2037.555</v>
          </cell>
        </row>
        <row r="1050">
          <cell r="D1050">
            <v>33060400800</v>
          </cell>
          <cell r="E1050" t="str">
            <v>牙再植术</v>
          </cell>
          <cell r="F1050">
            <v>196</v>
          </cell>
        </row>
        <row r="1050">
          <cell r="H1050">
            <v>195</v>
          </cell>
          <cell r="I1050">
            <v>170</v>
          </cell>
          <cell r="J1050">
            <v>160</v>
          </cell>
          <cell r="K1050">
            <v>140</v>
          </cell>
          <cell r="L1050">
            <v>196</v>
          </cell>
          <cell r="M1050">
            <v>176.4</v>
          </cell>
          <cell r="N1050">
            <v>158.76</v>
          </cell>
          <cell r="O1050">
            <v>142.884</v>
          </cell>
          <cell r="P1050">
            <v>196</v>
          </cell>
          <cell r="Q1050">
            <v>176.4</v>
          </cell>
          <cell r="R1050">
            <v>158.76</v>
          </cell>
          <cell r="S1050">
            <v>142.884</v>
          </cell>
        </row>
        <row r="1051">
          <cell r="D1051">
            <v>33030000100</v>
          </cell>
          <cell r="E1051" t="str">
            <v>垂体细胞移植术</v>
          </cell>
          <cell r="F1051">
            <v>3807</v>
          </cell>
        </row>
        <row r="1051">
          <cell r="H1051">
            <v>3665</v>
          </cell>
          <cell r="I1051">
            <v>3325</v>
          </cell>
          <cell r="J1051">
            <v>2990</v>
          </cell>
          <cell r="K1051">
            <v>2300</v>
          </cell>
          <cell r="L1051">
            <v>3807</v>
          </cell>
          <cell r="M1051">
            <v>3426.3</v>
          </cell>
          <cell r="N1051">
            <v>3083.67</v>
          </cell>
          <cell r="O1051">
            <v>2775.303</v>
          </cell>
          <cell r="P1051">
            <v>3807</v>
          </cell>
          <cell r="Q1051">
            <v>3426.3</v>
          </cell>
          <cell r="R1051">
            <v>3083.67</v>
          </cell>
          <cell r="S1051">
            <v>2775.303</v>
          </cell>
        </row>
        <row r="1052">
          <cell r="D1052">
            <v>33020101700</v>
          </cell>
          <cell r="E1052" t="str">
            <v>经颅视神经管减压术</v>
          </cell>
          <cell r="F1052">
            <v>3015</v>
          </cell>
        </row>
        <row r="1052">
          <cell r="H1052">
            <v>2810</v>
          </cell>
          <cell r="I1052">
            <v>2560</v>
          </cell>
          <cell r="J1052">
            <v>2310</v>
          </cell>
          <cell r="K1052">
            <v>1650</v>
          </cell>
          <cell r="L1052">
            <v>3015</v>
          </cell>
          <cell r="M1052">
            <v>2713.5</v>
          </cell>
          <cell r="N1052">
            <v>2442.15</v>
          </cell>
          <cell r="O1052">
            <v>2197.935</v>
          </cell>
          <cell r="P1052">
            <v>3015</v>
          </cell>
          <cell r="Q1052">
            <v>2713.5</v>
          </cell>
          <cell r="R1052">
            <v>2442.15</v>
          </cell>
          <cell r="S1052">
            <v>2197.935</v>
          </cell>
        </row>
        <row r="1053">
          <cell r="D1053">
            <v>33130400801</v>
          </cell>
          <cell r="E1053" t="str">
            <v>复杂性尿瘘修补术</v>
          </cell>
          <cell r="F1053">
            <v>1931</v>
          </cell>
        </row>
        <row r="1053">
          <cell r="H1053">
            <v>1785</v>
          </cell>
          <cell r="I1053">
            <v>1625</v>
          </cell>
          <cell r="J1053">
            <v>1460</v>
          </cell>
          <cell r="K1053">
            <v>1170</v>
          </cell>
          <cell r="L1053">
            <v>1931</v>
          </cell>
          <cell r="M1053">
            <v>1737.9</v>
          </cell>
          <cell r="N1053">
            <v>1564.11</v>
          </cell>
          <cell r="O1053">
            <v>1407.699</v>
          </cell>
          <cell r="P1053">
            <v>1931</v>
          </cell>
          <cell r="Q1053">
            <v>1737.9</v>
          </cell>
          <cell r="R1053">
            <v>1564.11</v>
          </cell>
          <cell r="S1053">
            <v>1407.699</v>
          </cell>
        </row>
        <row r="1054">
          <cell r="D1054">
            <v>33120201202</v>
          </cell>
          <cell r="E1054" t="str">
            <v>阴茎肿瘤双侧淋巴清扫术</v>
          </cell>
          <cell r="F1054">
            <v>2970</v>
          </cell>
        </row>
        <row r="1054">
          <cell r="H1054">
            <v>2750</v>
          </cell>
          <cell r="I1054">
            <v>2500</v>
          </cell>
          <cell r="J1054">
            <v>2250</v>
          </cell>
          <cell r="K1054">
            <v>1800</v>
          </cell>
          <cell r="L1054">
            <v>2970</v>
          </cell>
          <cell r="M1054">
            <v>2673</v>
          </cell>
          <cell r="N1054">
            <v>2405.7</v>
          </cell>
          <cell r="O1054">
            <v>2165.13</v>
          </cell>
          <cell r="P1054">
            <v>2970</v>
          </cell>
          <cell r="Q1054">
            <v>2673</v>
          </cell>
          <cell r="R1054">
            <v>2405.7</v>
          </cell>
          <cell r="S1054">
            <v>2165.13</v>
          </cell>
        </row>
        <row r="1055">
          <cell r="D1055">
            <v>33100502600</v>
          </cell>
          <cell r="E1055" t="str">
            <v>肝血管瘤缝扎术</v>
          </cell>
          <cell r="F1055">
            <v>2241</v>
          </cell>
        </row>
        <row r="1055">
          <cell r="H1055">
            <v>2160</v>
          </cell>
          <cell r="I1055">
            <v>1960</v>
          </cell>
          <cell r="J1055">
            <v>1770</v>
          </cell>
          <cell r="K1055">
            <v>1360</v>
          </cell>
          <cell r="L1055">
            <v>2241</v>
          </cell>
          <cell r="M1055">
            <v>2016.9</v>
          </cell>
          <cell r="N1055">
            <v>1815.21</v>
          </cell>
          <cell r="O1055">
            <v>1633.689</v>
          </cell>
          <cell r="P1055">
            <v>2241</v>
          </cell>
          <cell r="Q1055">
            <v>2016.9</v>
          </cell>
          <cell r="R1055">
            <v>1815.21</v>
          </cell>
          <cell r="S1055">
            <v>1633.689</v>
          </cell>
        </row>
        <row r="1056">
          <cell r="D1056">
            <v>33020103300</v>
          </cell>
          <cell r="E1056" t="str">
            <v>癫痫病灶切除术</v>
          </cell>
          <cell r="F1056">
            <v>3480</v>
          </cell>
        </row>
        <row r="1056">
          <cell r="H1056">
            <v>3240</v>
          </cell>
          <cell r="I1056">
            <v>2950</v>
          </cell>
          <cell r="J1056">
            <v>2660</v>
          </cell>
          <cell r="K1056">
            <v>1900</v>
          </cell>
          <cell r="L1056">
            <v>3480</v>
          </cell>
          <cell r="M1056">
            <v>3132</v>
          </cell>
          <cell r="N1056">
            <v>2818.8</v>
          </cell>
          <cell r="O1056">
            <v>2536.92</v>
          </cell>
          <cell r="P1056">
            <v>3480</v>
          </cell>
          <cell r="Q1056">
            <v>3132</v>
          </cell>
          <cell r="R1056">
            <v>2818.8</v>
          </cell>
          <cell r="S1056">
            <v>2536.92</v>
          </cell>
        </row>
        <row r="1057">
          <cell r="D1057">
            <v>33150105500</v>
          </cell>
          <cell r="E1057" t="str">
            <v>滑板椎弓根钉复位植骨内固定术</v>
          </cell>
          <cell r="F1057">
            <v>3510</v>
          </cell>
        </row>
        <row r="1057">
          <cell r="H1057">
            <v>3250</v>
          </cell>
          <cell r="I1057">
            <v>2950</v>
          </cell>
          <cell r="J1057">
            <v>2650</v>
          </cell>
          <cell r="K1057">
            <v>2120</v>
          </cell>
          <cell r="L1057">
            <v>3510</v>
          </cell>
          <cell r="M1057">
            <v>3159</v>
          </cell>
          <cell r="N1057">
            <v>2843.1</v>
          </cell>
          <cell r="O1057">
            <v>2558.79</v>
          </cell>
          <cell r="P1057">
            <v>3510</v>
          </cell>
          <cell r="Q1057">
            <v>3159</v>
          </cell>
          <cell r="R1057">
            <v>2843.1</v>
          </cell>
          <cell r="S1057">
            <v>2558.79</v>
          </cell>
        </row>
        <row r="1058">
          <cell r="D1058">
            <v>33100500300</v>
          </cell>
          <cell r="E1058" t="str">
            <v>经腹腔镜肝脓肿引流术</v>
          </cell>
          <cell r="F1058">
            <v>1931</v>
          </cell>
        </row>
        <row r="1058">
          <cell r="H1058">
            <v>1860</v>
          </cell>
          <cell r="I1058">
            <v>1690</v>
          </cell>
          <cell r="J1058">
            <v>1520</v>
          </cell>
          <cell r="K1058">
            <v>1170</v>
          </cell>
          <cell r="L1058">
            <v>1931</v>
          </cell>
          <cell r="M1058">
            <v>1737.9</v>
          </cell>
          <cell r="N1058">
            <v>1564.11</v>
          </cell>
          <cell r="O1058">
            <v>1407.699</v>
          </cell>
          <cell r="P1058">
            <v>1931</v>
          </cell>
          <cell r="Q1058">
            <v>1737.9</v>
          </cell>
          <cell r="R1058">
            <v>1564.11</v>
          </cell>
          <cell r="S1058">
            <v>1407.699</v>
          </cell>
        </row>
        <row r="1059">
          <cell r="D1059">
            <v>33020103200</v>
          </cell>
          <cell r="E1059" t="str">
            <v>多处软脑膜下横纤维切断术</v>
          </cell>
          <cell r="F1059">
            <v>4515</v>
          </cell>
        </row>
        <row r="1059">
          <cell r="H1059">
            <v>4210</v>
          </cell>
          <cell r="I1059">
            <v>3830</v>
          </cell>
          <cell r="J1059">
            <v>3450</v>
          </cell>
          <cell r="K1059">
            <v>2470</v>
          </cell>
          <cell r="L1059">
            <v>4515</v>
          </cell>
          <cell r="M1059">
            <v>4063.5</v>
          </cell>
          <cell r="N1059">
            <v>3657.15</v>
          </cell>
          <cell r="O1059">
            <v>3291.435</v>
          </cell>
          <cell r="P1059">
            <v>4515</v>
          </cell>
          <cell r="Q1059">
            <v>4063.5</v>
          </cell>
          <cell r="R1059">
            <v>3657.15</v>
          </cell>
          <cell r="S1059">
            <v>3291.435</v>
          </cell>
        </row>
        <row r="1060">
          <cell r="D1060">
            <v>33150100401</v>
          </cell>
          <cell r="E1060" t="str">
            <v>脊柱肿瘤切除人工椎体替换术</v>
          </cell>
          <cell r="F1060">
            <v>4266</v>
          </cell>
        </row>
        <row r="1060">
          <cell r="H1060">
            <v>3950</v>
          </cell>
          <cell r="I1060">
            <v>3585</v>
          </cell>
          <cell r="J1060">
            <v>3225</v>
          </cell>
          <cell r="K1060">
            <v>2580</v>
          </cell>
          <cell r="L1060">
            <v>4266</v>
          </cell>
          <cell r="M1060">
            <v>3839.4</v>
          </cell>
          <cell r="N1060">
            <v>3455.46</v>
          </cell>
          <cell r="O1060">
            <v>3109.914</v>
          </cell>
          <cell r="P1060">
            <v>4266</v>
          </cell>
          <cell r="Q1060">
            <v>3839.4</v>
          </cell>
          <cell r="R1060">
            <v>3455.46</v>
          </cell>
          <cell r="S1060">
            <v>3109.914</v>
          </cell>
        </row>
        <row r="1061">
          <cell r="D1061">
            <v>33030002302</v>
          </cell>
          <cell r="E1061" t="str">
            <v>异位嗜铬细胞瘤根治术(单侧)</v>
          </cell>
          <cell r="F1061">
            <v>3119</v>
          </cell>
        </row>
        <row r="1061">
          <cell r="H1061">
            <v>3000</v>
          </cell>
          <cell r="I1061">
            <v>2730</v>
          </cell>
          <cell r="J1061">
            <v>2455</v>
          </cell>
          <cell r="K1061">
            <v>1890</v>
          </cell>
          <cell r="L1061">
            <v>3119</v>
          </cell>
          <cell r="M1061">
            <v>2807.1</v>
          </cell>
          <cell r="N1061">
            <v>2526.39</v>
          </cell>
          <cell r="O1061">
            <v>2273.751</v>
          </cell>
          <cell r="P1061">
            <v>3119</v>
          </cell>
          <cell r="Q1061">
            <v>2807.1</v>
          </cell>
          <cell r="R1061">
            <v>2526.39</v>
          </cell>
          <cell r="S1061">
            <v>2273.751</v>
          </cell>
        </row>
        <row r="1062">
          <cell r="D1062">
            <v>33150101101</v>
          </cell>
          <cell r="E1062" t="str">
            <v>骶尾部畸胎瘤切除术</v>
          </cell>
          <cell r="F1062">
            <v>3119</v>
          </cell>
        </row>
        <row r="1062">
          <cell r="H1062">
            <v>3000</v>
          </cell>
          <cell r="I1062">
            <v>2730</v>
          </cell>
          <cell r="J1062">
            <v>2460</v>
          </cell>
          <cell r="K1062">
            <v>1890</v>
          </cell>
          <cell r="L1062">
            <v>3119</v>
          </cell>
          <cell r="M1062">
            <v>2807.1</v>
          </cell>
          <cell r="N1062">
            <v>2526.39</v>
          </cell>
          <cell r="O1062">
            <v>2273.751</v>
          </cell>
          <cell r="P1062">
            <v>3119</v>
          </cell>
          <cell r="Q1062">
            <v>2807.1</v>
          </cell>
          <cell r="R1062">
            <v>2526.39</v>
          </cell>
          <cell r="S1062">
            <v>2273.751</v>
          </cell>
        </row>
        <row r="1063">
          <cell r="D1063">
            <v>32060001000</v>
          </cell>
          <cell r="E1063" t="str">
            <v>脊髓动脉造影术</v>
          </cell>
          <cell r="F1063">
            <v>1650</v>
          </cell>
        </row>
        <row r="1063">
          <cell r="H1063">
            <v>1560</v>
          </cell>
          <cell r="I1063">
            <v>1410</v>
          </cell>
          <cell r="J1063">
            <v>1270</v>
          </cell>
          <cell r="K1063">
            <v>1080</v>
          </cell>
          <cell r="L1063">
            <v>1650</v>
          </cell>
          <cell r="M1063">
            <v>1485</v>
          </cell>
          <cell r="N1063">
            <v>1336.5</v>
          </cell>
          <cell r="O1063">
            <v>1202.85</v>
          </cell>
          <cell r="P1063">
            <v>1650</v>
          </cell>
          <cell r="Q1063">
            <v>1485</v>
          </cell>
          <cell r="R1063">
            <v>1336.5</v>
          </cell>
          <cell r="S1063">
            <v>1202.85</v>
          </cell>
        </row>
        <row r="1064">
          <cell r="D1064">
            <v>33020104500</v>
          </cell>
          <cell r="E1064" t="str">
            <v>经颅内镜经鼻蝶垂体肿瘤切除术</v>
          </cell>
          <cell r="F1064">
            <v>4155</v>
          </cell>
        </row>
        <row r="1064">
          <cell r="H1064">
            <v>3870</v>
          </cell>
          <cell r="I1064">
            <v>3520</v>
          </cell>
          <cell r="J1064">
            <v>3170</v>
          </cell>
          <cell r="K1064">
            <v>2270</v>
          </cell>
          <cell r="L1064">
            <v>4155</v>
          </cell>
          <cell r="M1064">
            <v>3739.5</v>
          </cell>
          <cell r="N1064">
            <v>3365.55</v>
          </cell>
          <cell r="O1064">
            <v>3028.995</v>
          </cell>
          <cell r="P1064">
            <v>4155</v>
          </cell>
          <cell r="Q1064">
            <v>3739.5</v>
          </cell>
          <cell r="R1064">
            <v>3365.55</v>
          </cell>
          <cell r="S1064">
            <v>3028.995</v>
          </cell>
        </row>
        <row r="1065">
          <cell r="D1065">
            <v>33080301000</v>
          </cell>
          <cell r="E1065" t="str">
            <v>心脏恶性肿瘤摘除术</v>
          </cell>
          <cell r="F1065">
            <v>4400</v>
          </cell>
        </row>
        <row r="1065">
          <cell r="H1065">
            <v>3990</v>
          </cell>
          <cell r="I1065">
            <v>3631</v>
          </cell>
          <cell r="J1065">
            <v>3268</v>
          </cell>
          <cell r="K1065">
            <v>1890</v>
          </cell>
          <cell r="L1065">
            <v>4400</v>
          </cell>
          <cell r="M1065">
            <v>3960</v>
          </cell>
          <cell r="N1065">
            <v>3564</v>
          </cell>
          <cell r="O1065">
            <v>3207.6</v>
          </cell>
          <cell r="P1065">
            <v>4400</v>
          </cell>
          <cell r="Q1065">
            <v>3960</v>
          </cell>
          <cell r="R1065">
            <v>3564</v>
          </cell>
          <cell r="S1065">
            <v>2835</v>
          </cell>
        </row>
        <row r="1066">
          <cell r="D1066">
            <v>33110102500</v>
          </cell>
          <cell r="E1066" t="str">
            <v>肾肿瘤腔静脉内瘤栓切取术</v>
          </cell>
          <cell r="F1066">
            <v>4290</v>
          </cell>
        </row>
        <row r="1066">
          <cell r="H1066">
            <v>4000</v>
          </cell>
          <cell r="I1066">
            <v>3640</v>
          </cell>
          <cell r="J1066">
            <v>3280</v>
          </cell>
          <cell r="K1066">
            <v>2340</v>
          </cell>
          <cell r="L1066">
            <v>4290</v>
          </cell>
          <cell r="M1066">
            <v>3861</v>
          </cell>
          <cell r="N1066">
            <v>3474.9</v>
          </cell>
          <cell r="O1066">
            <v>3127.41</v>
          </cell>
          <cell r="P1066">
            <v>4290</v>
          </cell>
          <cell r="Q1066">
            <v>3861</v>
          </cell>
          <cell r="R1066">
            <v>3474.9</v>
          </cell>
          <cell r="S1066">
            <v>3127.41</v>
          </cell>
        </row>
        <row r="1067">
          <cell r="D1067">
            <v>33110101600</v>
          </cell>
          <cell r="E1067" t="str">
            <v>肾切开取石术</v>
          </cell>
          <cell r="F1067">
            <v>1782</v>
          </cell>
        </row>
        <row r="1067">
          <cell r="H1067">
            <v>1715</v>
          </cell>
          <cell r="I1067">
            <v>1560</v>
          </cell>
          <cell r="J1067">
            <v>1405</v>
          </cell>
          <cell r="K1067">
            <v>1080</v>
          </cell>
          <cell r="L1067">
            <v>1782</v>
          </cell>
          <cell r="M1067">
            <v>1603.8</v>
          </cell>
          <cell r="N1067">
            <v>1443.42</v>
          </cell>
          <cell r="O1067">
            <v>1299.078</v>
          </cell>
          <cell r="P1067">
            <v>1782</v>
          </cell>
          <cell r="Q1067">
            <v>1603.8</v>
          </cell>
          <cell r="R1067">
            <v>1443.42</v>
          </cell>
          <cell r="S1067">
            <v>1299.078</v>
          </cell>
        </row>
        <row r="1068">
          <cell r="D1068">
            <v>33150102402</v>
          </cell>
          <cell r="E1068" t="str">
            <v>枕颈融合术</v>
          </cell>
          <cell r="F1068">
            <v>3119</v>
          </cell>
        </row>
        <row r="1068">
          <cell r="H1068">
            <v>3000</v>
          </cell>
          <cell r="I1068">
            <v>2730</v>
          </cell>
          <cell r="J1068">
            <v>2455</v>
          </cell>
          <cell r="K1068">
            <v>1890</v>
          </cell>
          <cell r="L1068">
            <v>3119</v>
          </cell>
          <cell r="M1068">
            <v>2807.1</v>
          </cell>
          <cell r="N1068">
            <v>2526.39</v>
          </cell>
          <cell r="O1068">
            <v>2273.751</v>
          </cell>
          <cell r="P1068">
            <v>3119</v>
          </cell>
          <cell r="Q1068">
            <v>2807.1</v>
          </cell>
          <cell r="R1068">
            <v>2526.39</v>
          </cell>
          <cell r="S1068">
            <v>2273.751</v>
          </cell>
        </row>
        <row r="1069">
          <cell r="D1069">
            <v>33020104001</v>
          </cell>
          <cell r="E1069" t="str">
            <v>上颌入路颅底海绵窦侵入肿瘤切除术</v>
          </cell>
          <cell r="F1069">
            <v>5940</v>
          </cell>
        </row>
        <row r="1069">
          <cell r="H1069">
            <v>5540</v>
          </cell>
          <cell r="I1069">
            <v>5040</v>
          </cell>
          <cell r="J1069">
            <v>4530</v>
          </cell>
          <cell r="K1069">
            <v>3240</v>
          </cell>
          <cell r="L1069">
            <v>5940</v>
          </cell>
          <cell r="M1069">
            <v>5346</v>
          </cell>
          <cell r="N1069">
            <v>4811.4</v>
          </cell>
          <cell r="O1069">
            <v>4330.26</v>
          </cell>
          <cell r="P1069">
            <v>5940</v>
          </cell>
          <cell r="Q1069">
            <v>5346</v>
          </cell>
          <cell r="R1069">
            <v>4811.4</v>
          </cell>
          <cell r="S1069">
            <v>4330.26</v>
          </cell>
        </row>
        <row r="1070">
          <cell r="D1070">
            <v>33100403200</v>
          </cell>
          <cell r="E1070" t="str">
            <v>肛门括约肌再造术</v>
          </cell>
          <cell r="F1070">
            <v>1148</v>
          </cell>
        </row>
        <row r="1070">
          <cell r="H1070">
            <v>1100</v>
          </cell>
          <cell r="I1070">
            <v>1000</v>
          </cell>
          <cell r="J1070">
            <v>900</v>
          </cell>
          <cell r="K1070">
            <v>690</v>
          </cell>
          <cell r="L1070">
            <v>1148</v>
          </cell>
          <cell r="M1070">
            <v>1033.2</v>
          </cell>
          <cell r="N1070">
            <v>929.88</v>
          </cell>
          <cell r="O1070">
            <v>836.892</v>
          </cell>
          <cell r="P1070">
            <v>1148</v>
          </cell>
          <cell r="Q1070">
            <v>1033.2</v>
          </cell>
          <cell r="R1070">
            <v>929.88</v>
          </cell>
          <cell r="S1070">
            <v>836.892</v>
          </cell>
        </row>
        <row r="1071">
          <cell r="D1071">
            <v>33020300300</v>
          </cell>
          <cell r="E1071" t="str">
            <v>颅内动脉瘤包裹术</v>
          </cell>
          <cell r="F1071">
            <v>4260</v>
          </cell>
        </row>
        <row r="1071">
          <cell r="H1071">
            <v>3970</v>
          </cell>
          <cell r="I1071">
            <v>3610</v>
          </cell>
          <cell r="J1071">
            <v>3240</v>
          </cell>
          <cell r="K1071">
            <v>2320</v>
          </cell>
          <cell r="L1071">
            <v>4260</v>
          </cell>
          <cell r="M1071">
            <v>3834</v>
          </cell>
          <cell r="N1071">
            <v>3450.6</v>
          </cell>
          <cell r="O1071">
            <v>3105.54</v>
          </cell>
          <cell r="P1071">
            <v>4260</v>
          </cell>
          <cell r="Q1071">
            <v>3834</v>
          </cell>
          <cell r="R1071">
            <v>3450.6</v>
          </cell>
          <cell r="S1071">
            <v>3105.54</v>
          </cell>
        </row>
        <row r="1072">
          <cell r="D1072">
            <v>33020104600</v>
          </cell>
          <cell r="E1072" t="str">
            <v>经颅内镜脑内囊肿造口术</v>
          </cell>
          <cell r="F1072">
            <v>3720</v>
          </cell>
        </row>
        <row r="1072">
          <cell r="H1072">
            <v>3470</v>
          </cell>
          <cell r="I1072">
            <v>3150</v>
          </cell>
          <cell r="J1072">
            <v>2840</v>
          </cell>
          <cell r="K1072">
            <v>2030</v>
          </cell>
          <cell r="L1072">
            <v>3720</v>
          </cell>
          <cell r="M1072">
            <v>3348</v>
          </cell>
          <cell r="N1072">
            <v>3013.2</v>
          </cell>
          <cell r="O1072">
            <v>2711.88</v>
          </cell>
          <cell r="P1072">
            <v>3720</v>
          </cell>
          <cell r="Q1072">
            <v>3348</v>
          </cell>
          <cell r="R1072">
            <v>3013.2</v>
          </cell>
          <cell r="S1072">
            <v>2711.88</v>
          </cell>
        </row>
        <row r="1073">
          <cell r="D1073">
            <v>33110400100</v>
          </cell>
          <cell r="E1073" t="str">
            <v>尿道修补术</v>
          </cell>
          <cell r="F1073">
            <v>1904</v>
          </cell>
        </row>
        <row r="1073">
          <cell r="H1073">
            <v>1830</v>
          </cell>
          <cell r="I1073">
            <v>1660</v>
          </cell>
          <cell r="J1073">
            <v>1495</v>
          </cell>
          <cell r="K1073">
            <v>1150</v>
          </cell>
          <cell r="L1073">
            <v>1904</v>
          </cell>
          <cell r="M1073">
            <v>1713.6</v>
          </cell>
          <cell r="N1073">
            <v>1542.24</v>
          </cell>
          <cell r="O1073">
            <v>1388.016</v>
          </cell>
          <cell r="P1073">
            <v>1904</v>
          </cell>
          <cell r="Q1073">
            <v>1713.6</v>
          </cell>
          <cell r="R1073">
            <v>1542.24</v>
          </cell>
          <cell r="S1073">
            <v>1388.016</v>
          </cell>
        </row>
        <row r="1074">
          <cell r="D1074">
            <v>33020301009</v>
          </cell>
          <cell r="E1074" t="str">
            <v>迷走神经剥离术（双侧）</v>
          </cell>
          <cell r="F1074">
            <v>4800</v>
          </cell>
        </row>
        <row r="1074">
          <cell r="H1074">
            <v>4000</v>
          </cell>
          <cell r="I1074">
            <v>3625</v>
          </cell>
          <cell r="J1074">
            <v>3275</v>
          </cell>
          <cell r="K1074">
            <v>2620</v>
          </cell>
          <cell r="L1074">
            <v>4800</v>
          </cell>
          <cell r="M1074">
            <v>4320</v>
          </cell>
          <cell r="N1074">
            <v>3888</v>
          </cell>
          <cell r="O1074">
            <v>3499.2</v>
          </cell>
          <cell r="P1074">
            <v>4800</v>
          </cell>
          <cell r="Q1074">
            <v>4320</v>
          </cell>
          <cell r="R1074">
            <v>3888</v>
          </cell>
          <cell r="S1074">
            <v>3499.2</v>
          </cell>
        </row>
        <row r="1075">
          <cell r="D1075">
            <v>33080303100</v>
          </cell>
          <cell r="E1075" t="str">
            <v>开胸心脏挤压术</v>
          </cell>
          <cell r="F1075">
            <v>743</v>
          </cell>
        </row>
        <row r="1075">
          <cell r="H1075">
            <v>685</v>
          </cell>
          <cell r="I1075">
            <v>625</v>
          </cell>
          <cell r="J1075">
            <v>560</v>
          </cell>
          <cell r="K1075">
            <v>450</v>
          </cell>
          <cell r="L1075">
            <v>743</v>
          </cell>
          <cell r="M1075">
            <v>668.7</v>
          </cell>
          <cell r="N1075">
            <v>601.83</v>
          </cell>
          <cell r="O1075">
            <v>541.647</v>
          </cell>
          <cell r="P1075">
            <v>743</v>
          </cell>
          <cell r="Q1075">
            <v>668.7</v>
          </cell>
          <cell r="R1075">
            <v>601.83</v>
          </cell>
          <cell r="S1075">
            <v>541.647</v>
          </cell>
        </row>
        <row r="1076">
          <cell r="D1076">
            <v>33060402200</v>
          </cell>
          <cell r="E1076" t="str">
            <v>根端囊肿摘除术</v>
          </cell>
          <cell r="F1076">
            <v>196</v>
          </cell>
        </row>
        <row r="1076">
          <cell r="H1076">
            <v>195</v>
          </cell>
          <cell r="I1076">
            <v>170</v>
          </cell>
          <cell r="J1076">
            <v>160</v>
          </cell>
          <cell r="K1076">
            <v>140</v>
          </cell>
          <cell r="L1076">
            <v>196</v>
          </cell>
          <cell r="M1076">
            <v>176.4</v>
          </cell>
          <cell r="N1076">
            <v>158.76</v>
          </cell>
          <cell r="O1076">
            <v>142.884</v>
          </cell>
          <cell r="P1076">
            <v>196</v>
          </cell>
          <cell r="Q1076">
            <v>176.4</v>
          </cell>
          <cell r="R1076">
            <v>158.76</v>
          </cell>
          <cell r="S1076">
            <v>142.884</v>
          </cell>
        </row>
        <row r="1077">
          <cell r="D1077">
            <v>33050101600</v>
          </cell>
          <cell r="E1077" t="str">
            <v>一期耳廓成形术</v>
          </cell>
          <cell r="F1077">
            <v>1431</v>
          </cell>
        </row>
        <row r="1077">
          <cell r="H1077">
            <v>1380</v>
          </cell>
          <cell r="I1077">
            <v>1250</v>
          </cell>
          <cell r="J1077">
            <v>1120</v>
          </cell>
          <cell r="K1077">
            <v>860</v>
          </cell>
          <cell r="L1077">
            <v>1431</v>
          </cell>
          <cell r="M1077">
            <v>1287.9</v>
          </cell>
          <cell r="N1077">
            <v>1159.11</v>
          </cell>
          <cell r="O1077">
            <v>1043.199</v>
          </cell>
          <cell r="P1077">
            <v>1431</v>
          </cell>
          <cell r="Q1077">
            <v>1287.9</v>
          </cell>
          <cell r="R1077">
            <v>1159.11</v>
          </cell>
          <cell r="S1077">
            <v>1043.199</v>
          </cell>
        </row>
        <row r="1078">
          <cell r="D1078">
            <v>33070101501</v>
          </cell>
          <cell r="E1078" t="str">
            <v>梨状窝赘生物摘除术</v>
          </cell>
          <cell r="F1078">
            <v>1755</v>
          </cell>
        </row>
        <row r="1078">
          <cell r="H1078">
            <v>1690</v>
          </cell>
          <cell r="I1078">
            <v>1530</v>
          </cell>
          <cell r="J1078">
            <v>1380</v>
          </cell>
          <cell r="K1078">
            <v>1060</v>
          </cell>
          <cell r="L1078">
            <v>1755</v>
          </cell>
          <cell r="M1078">
            <v>1579.5</v>
          </cell>
          <cell r="N1078">
            <v>1421.55</v>
          </cell>
          <cell r="O1078">
            <v>1279.395</v>
          </cell>
          <cell r="P1078">
            <v>1755</v>
          </cell>
          <cell r="Q1078">
            <v>1579.5</v>
          </cell>
          <cell r="R1078">
            <v>1421.55</v>
          </cell>
          <cell r="S1078">
            <v>1279.395</v>
          </cell>
        </row>
        <row r="1079">
          <cell r="D1079">
            <v>33060404200</v>
          </cell>
          <cell r="E1079" t="str">
            <v>牙周组织瓣移植术</v>
          </cell>
          <cell r="F1079">
            <v>506</v>
          </cell>
        </row>
        <row r="1079">
          <cell r="H1079">
            <v>505</v>
          </cell>
          <cell r="I1079">
            <v>460</v>
          </cell>
          <cell r="J1079">
            <v>415</v>
          </cell>
          <cell r="K1079">
            <v>360</v>
          </cell>
          <cell r="L1079">
            <v>506</v>
          </cell>
          <cell r="M1079">
            <v>455.4</v>
          </cell>
          <cell r="N1079">
            <v>409.86</v>
          </cell>
          <cell r="O1079">
            <v>368.874</v>
          </cell>
          <cell r="P1079">
            <v>506</v>
          </cell>
          <cell r="Q1079">
            <v>455.4</v>
          </cell>
          <cell r="R1079">
            <v>409.86</v>
          </cell>
          <cell r="S1079">
            <v>368.874</v>
          </cell>
        </row>
        <row r="1080">
          <cell r="D1080">
            <v>33020102900</v>
          </cell>
          <cell r="E1080" t="str">
            <v>大脑半球切除术</v>
          </cell>
          <cell r="F1080">
            <v>5280</v>
          </cell>
        </row>
        <row r="1080">
          <cell r="H1080">
            <v>4920</v>
          </cell>
          <cell r="I1080">
            <v>4480</v>
          </cell>
          <cell r="J1080">
            <v>4030</v>
          </cell>
          <cell r="K1080">
            <v>2880</v>
          </cell>
          <cell r="L1080">
            <v>5280</v>
          </cell>
          <cell r="M1080">
            <v>4752</v>
          </cell>
          <cell r="N1080">
            <v>4276.8</v>
          </cell>
          <cell r="O1080">
            <v>3849.12</v>
          </cell>
          <cell r="P1080">
            <v>5280</v>
          </cell>
          <cell r="Q1080">
            <v>4752</v>
          </cell>
          <cell r="R1080">
            <v>4276.8</v>
          </cell>
          <cell r="S1080">
            <v>3849.12</v>
          </cell>
        </row>
        <row r="1081">
          <cell r="D1081">
            <v>33100802300</v>
          </cell>
          <cell r="E1081" t="str">
            <v>门静脉切开取栓术</v>
          </cell>
          <cell r="F1081">
            <v>2700</v>
          </cell>
        </row>
        <row r="1081">
          <cell r="H1081">
            <v>2500</v>
          </cell>
          <cell r="I1081">
            <v>2275</v>
          </cell>
          <cell r="J1081">
            <v>2050</v>
          </cell>
          <cell r="K1081">
            <v>1640</v>
          </cell>
          <cell r="L1081">
            <v>2700</v>
          </cell>
          <cell r="M1081">
            <v>2430</v>
          </cell>
          <cell r="N1081">
            <v>2187</v>
          </cell>
          <cell r="O1081">
            <v>1968.3</v>
          </cell>
          <cell r="P1081">
            <v>2700</v>
          </cell>
          <cell r="Q1081">
            <v>2430</v>
          </cell>
          <cell r="R1081">
            <v>2187</v>
          </cell>
          <cell r="S1081">
            <v>1968.3</v>
          </cell>
        </row>
        <row r="1082">
          <cell r="D1082">
            <v>33080101200</v>
          </cell>
          <cell r="E1082" t="str">
            <v>肺动脉瓣狭窄矫治术</v>
          </cell>
          <cell r="F1082">
            <v>4125</v>
          </cell>
        </row>
        <row r="1082">
          <cell r="H1082">
            <v>3850</v>
          </cell>
          <cell r="I1082">
            <v>3500</v>
          </cell>
          <cell r="J1082">
            <v>3150</v>
          </cell>
          <cell r="K1082">
            <v>2250</v>
          </cell>
          <cell r="L1082">
            <v>4125</v>
          </cell>
          <cell r="M1082">
            <v>3712.5</v>
          </cell>
          <cell r="N1082">
            <v>3341.25</v>
          </cell>
          <cell r="O1082">
            <v>3007.125</v>
          </cell>
          <cell r="P1082">
            <v>4125</v>
          </cell>
          <cell r="Q1082">
            <v>3712.5</v>
          </cell>
          <cell r="R1082">
            <v>3341.25</v>
          </cell>
          <cell r="S1082">
            <v>3007.125</v>
          </cell>
        </row>
        <row r="1083">
          <cell r="D1083">
            <v>33070101700</v>
          </cell>
          <cell r="E1083" t="str">
            <v>全喉全下咽切除皮瓣修复术</v>
          </cell>
          <cell r="F1083">
            <v>5925</v>
          </cell>
        </row>
        <row r="1083">
          <cell r="H1083">
            <v>5530</v>
          </cell>
          <cell r="I1083">
            <v>5030</v>
          </cell>
          <cell r="J1083">
            <v>4530</v>
          </cell>
          <cell r="K1083">
            <v>3230</v>
          </cell>
          <cell r="L1083">
            <v>5925</v>
          </cell>
          <cell r="M1083">
            <v>5332.5</v>
          </cell>
          <cell r="N1083">
            <v>4799.25</v>
          </cell>
          <cell r="O1083">
            <v>4319.325</v>
          </cell>
          <cell r="P1083">
            <v>5925</v>
          </cell>
          <cell r="Q1083">
            <v>5332.5</v>
          </cell>
          <cell r="R1083">
            <v>4799.25</v>
          </cell>
          <cell r="S1083">
            <v>4319.325</v>
          </cell>
        </row>
        <row r="1084">
          <cell r="D1084">
            <v>33100601600</v>
          </cell>
          <cell r="E1084" t="str">
            <v>经内镜奥狄氏括约肌切开胰管取石术</v>
          </cell>
          <cell r="F1084">
            <v>1931</v>
          </cell>
        </row>
        <row r="1084">
          <cell r="H1084">
            <v>1785</v>
          </cell>
          <cell r="I1084">
            <v>1625</v>
          </cell>
          <cell r="J1084">
            <v>1460</v>
          </cell>
          <cell r="K1084">
            <v>1170</v>
          </cell>
          <cell r="L1084">
            <v>1931</v>
          </cell>
          <cell r="M1084">
            <v>1737.9</v>
          </cell>
          <cell r="N1084">
            <v>1564.11</v>
          </cell>
          <cell r="O1084">
            <v>1407.699</v>
          </cell>
          <cell r="P1084">
            <v>1931</v>
          </cell>
          <cell r="Q1084">
            <v>1737.9</v>
          </cell>
          <cell r="R1084">
            <v>1564.11</v>
          </cell>
          <cell r="S1084">
            <v>1407.699</v>
          </cell>
        </row>
        <row r="1085">
          <cell r="D1085">
            <v>33120401401</v>
          </cell>
          <cell r="E1085" t="str">
            <v>阴茎加粗术</v>
          </cell>
          <cell r="F1085">
            <v>1904</v>
          </cell>
        </row>
        <row r="1085">
          <cell r="H1085">
            <v>1830</v>
          </cell>
          <cell r="I1085">
            <v>1660</v>
          </cell>
          <cell r="J1085">
            <v>1500</v>
          </cell>
          <cell r="K1085">
            <v>1150</v>
          </cell>
          <cell r="L1085">
            <v>1904</v>
          </cell>
          <cell r="M1085">
            <v>1713.6</v>
          </cell>
          <cell r="N1085">
            <v>1542.24</v>
          </cell>
          <cell r="O1085">
            <v>1388.016</v>
          </cell>
          <cell r="P1085">
            <v>1904</v>
          </cell>
          <cell r="Q1085">
            <v>1713.6</v>
          </cell>
          <cell r="R1085">
            <v>1542.24</v>
          </cell>
          <cell r="S1085">
            <v>1388.016</v>
          </cell>
        </row>
        <row r="1086">
          <cell r="D1086">
            <v>33152102102</v>
          </cell>
          <cell r="E1086" t="str">
            <v>多指皮肤撕脱伤修复加收（三指及以上）</v>
          </cell>
          <cell r="F1086">
            <v>385</v>
          </cell>
        </row>
        <row r="1086">
          <cell r="H1086">
            <v>355</v>
          </cell>
          <cell r="I1086">
            <v>320</v>
          </cell>
          <cell r="J1086">
            <v>290</v>
          </cell>
          <cell r="K1086">
            <v>231</v>
          </cell>
          <cell r="L1086">
            <v>385</v>
          </cell>
          <cell r="M1086">
            <v>346.5</v>
          </cell>
          <cell r="N1086">
            <v>311.85</v>
          </cell>
          <cell r="O1086">
            <v>280.665</v>
          </cell>
          <cell r="P1086">
            <v>385</v>
          </cell>
          <cell r="Q1086">
            <v>346.5</v>
          </cell>
          <cell r="R1086">
            <v>311.85</v>
          </cell>
          <cell r="S1086">
            <v>280.665</v>
          </cell>
        </row>
        <row r="1087">
          <cell r="D1087">
            <v>33020300202</v>
          </cell>
          <cell r="E1087" t="str">
            <v>颅内动脉瘤夹闭术多夹闭一个加收</v>
          </cell>
          <cell r="F1087">
            <v>750</v>
          </cell>
        </row>
        <row r="1087">
          <cell r="H1087">
            <v>700</v>
          </cell>
          <cell r="I1087">
            <v>700</v>
          </cell>
          <cell r="J1087">
            <v>700</v>
          </cell>
          <cell r="K1087">
            <v>500</v>
          </cell>
          <cell r="L1087">
            <v>750</v>
          </cell>
          <cell r="M1087">
            <v>750</v>
          </cell>
          <cell r="N1087">
            <v>750</v>
          </cell>
          <cell r="O1087">
            <v>675</v>
          </cell>
          <cell r="P1087">
            <v>750</v>
          </cell>
          <cell r="Q1087">
            <v>750</v>
          </cell>
          <cell r="R1087">
            <v>750</v>
          </cell>
          <cell r="S1087">
            <v>675</v>
          </cell>
        </row>
        <row r="1088">
          <cell r="D1088">
            <v>33020104200</v>
          </cell>
          <cell r="E1088" t="str">
            <v>经颅内镜第三脑室底造瘘术</v>
          </cell>
          <cell r="F1088">
            <v>4635</v>
          </cell>
        </row>
        <row r="1088">
          <cell r="H1088">
            <v>4325</v>
          </cell>
          <cell r="I1088">
            <v>3930</v>
          </cell>
          <cell r="J1088">
            <v>3540</v>
          </cell>
          <cell r="K1088">
            <v>2530</v>
          </cell>
          <cell r="L1088">
            <v>4635</v>
          </cell>
          <cell r="M1088">
            <v>4171.5</v>
          </cell>
          <cell r="N1088">
            <v>3754.35</v>
          </cell>
          <cell r="O1088">
            <v>3378.915</v>
          </cell>
          <cell r="P1088">
            <v>4635</v>
          </cell>
          <cell r="Q1088">
            <v>4171.5</v>
          </cell>
          <cell r="R1088">
            <v>3754.35</v>
          </cell>
          <cell r="S1088">
            <v>3378.915</v>
          </cell>
        </row>
        <row r="1089">
          <cell r="D1089">
            <v>33150103903</v>
          </cell>
          <cell r="E1089" t="str">
            <v>经皮腰椎间盘臭氧消融术</v>
          </cell>
          <cell r="F1089">
            <v>2376</v>
          </cell>
        </row>
        <row r="1089">
          <cell r="H1089">
            <v>2290</v>
          </cell>
          <cell r="I1089">
            <v>2080</v>
          </cell>
          <cell r="J1089">
            <v>1870</v>
          </cell>
          <cell r="K1089">
            <v>1440</v>
          </cell>
          <cell r="L1089">
            <v>2376</v>
          </cell>
          <cell r="M1089">
            <v>2138.4</v>
          </cell>
          <cell r="N1089">
            <v>1924.56</v>
          </cell>
          <cell r="O1089">
            <v>1732.104</v>
          </cell>
          <cell r="P1089">
            <v>2376</v>
          </cell>
          <cell r="Q1089">
            <v>2138.4</v>
          </cell>
          <cell r="R1089">
            <v>1924.56</v>
          </cell>
          <cell r="S1089">
            <v>1732.104</v>
          </cell>
        </row>
        <row r="1090">
          <cell r="D1090">
            <v>33020301006</v>
          </cell>
          <cell r="E1090" t="str">
            <v>颈外动脉外膜剥脱术（单侧）</v>
          </cell>
          <cell r="F1090">
            <v>2400</v>
          </cell>
        </row>
        <row r="1090">
          <cell r="H1090">
            <v>2000</v>
          </cell>
          <cell r="I1090">
            <v>1810</v>
          </cell>
          <cell r="J1090">
            <v>1635</v>
          </cell>
          <cell r="K1090">
            <v>1310</v>
          </cell>
          <cell r="L1090">
            <v>2400</v>
          </cell>
          <cell r="M1090">
            <v>2160</v>
          </cell>
          <cell r="N1090">
            <v>1944</v>
          </cell>
          <cell r="O1090">
            <v>1749.6</v>
          </cell>
          <cell r="P1090">
            <v>2400</v>
          </cell>
          <cell r="Q1090">
            <v>2160</v>
          </cell>
          <cell r="R1090">
            <v>1944</v>
          </cell>
          <cell r="S1090">
            <v>1749.6</v>
          </cell>
        </row>
        <row r="1091">
          <cell r="D1091">
            <v>33030001801</v>
          </cell>
          <cell r="E1091" t="str">
            <v>胸腺肿瘤切除术</v>
          </cell>
          <cell r="F1091">
            <v>2322</v>
          </cell>
        </row>
        <row r="1091">
          <cell r="H1091">
            <v>2235</v>
          </cell>
          <cell r="I1091">
            <v>2030</v>
          </cell>
          <cell r="J1091">
            <v>1820</v>
          </cell>
          <cell r="K1091">
            <v>1400</v>
          </cell>
          <cell r="L1091">
            <v>2322</v>
          </cell>
          <cell r="M1091">
            <v>2089.8</v>
          </cell>
          <cell r="N1091">
            <v>1880.82</v>
          </cell>
          <cell r="O1091">
            <v>1692.738</v>
          </cell>
          <cell r="P1091">
            <v>2322</v>
          </cell>
          <cell r="Q1091">
            <v>2089.8</v>
          </cell>
          <cell r="R1091">
            <v>1880.82</v>
          </cell>
          <cell r="S1091">
            <v>1692.738</v>
          </cell>
        </row>
        <row r="1092">
          <cell r="D1092">
            <v>33070200400</v>
          </cell>
          <cell r="E1092" t="str">
            <v>肺减容手术</v>
          </cell>
          <cell r="F1092">
            <v>3321</v>
          </cell>
        </row>
        <row r="1092">
          <cell r="H1092">
            <v>3075</v>
          </cell>
          <cell r="I1092">
            <v>2800</v>
          </cell>
          <cell r="J1092">
            <v>2525</v>
          </cell>
          <cell r="K1092">
            <v>2020</v>
          </cell>
          <cell r="L1092">
            <v>3321</v>
          </cell>
          <cell r="M1092">
            <v>2988.9</v>
          </cell>
          <cell r="N1092">
            <v>2690.01</v>
          </cell>
          <cell r="O1092">
            <v>2421.009</v>
          </cell>
          <cell r="P1092">
            <v>3321</v>
          </cell>
          <cell r="Q1092">
            <v>2988.9</v>
          </cell>
          <cell r="R1092">
            <v>2690.01</v>
          </cell>
          <cell r="S1092">
            <v>2421.009</v>
          </cell>
        </row>
        <row r="1093">
          <cell r="D1093">
            <v>33150103900</v>
          </cell>
          <cell r="E1093" t="str">
            <v>经皮激光腰椎间盘摘除术</v>
          </cell>
          <cell r="F1093">
            <v>2376</v>
          </cell>
        </row>
        <row r="1093">
          <cell r="H1093">
            <v>2290</v>
          </cell>
          <cell r="I1093">
            <v>2080</v>
          </cell>
          <cell r="J1093">
            <v>1870</v>
          </cell>
          <cell r="K1093">
            <v>1440</v>
          </cell>
          <cell r="L1093">
            <v>2376</v>
          </cell>
          <cell r="M1093">
            <v>2138.4</v>
          </cell>
          <cell r="N1093">
            <v>1924.56</v>
          </cell>
          <cell r="O1093">
            <v>1732.104</v>
          </cell>
          <cell r="P1093">
            <v>2376</v>
          </cell>
          <cell r="Q1093">
            <v>2138.4</v>
          </cell>
          <cell r="R1093">
            <v>1924.56</v>
          </cell>
          <cell r="S1093">
            <v>1732.104</v>
          </cell>
        </row>
        <row r="1094">
          <cell r="D1094">
            <v>33030001701</v>
          </cell>
          <cell r="E1094" t="str">
            <v>喉返神经吻合术</v>
          </cell>
          <cell r="F1094">
            <v>2475</v>
          </cell>
        </row>
        <row r="1094">
          <cell r="H1094">
            <v>2145</v>
          </cell>
          <cell r="I1094">
            <v>1950</v>
          </cell>
          <cell r="J1094">
            <v>1755</v>
          </cell>
          <cell r="K1094">
            <v>1350</v>
          </cell>
          <cell r="L1094">
            <v>2475</v>
          </cell>
          <cell r="M1094">
            <v>2227.5</v>
          </cell>
          <cell r="N1094">
            <v>2004.75</v>
          </cell>
          <cell r="O1094">
            <v>1804.275</v>
          </cell>
          <cell r="P1094">
            <v>2475</v>
          </cell>
          <cell r="Q1094">
            <v>2227.5</v>
          </cell>
          <cell r="R1094">
            <v>2004.75</v>
          </cell>
          <cell r="S1094">
            <v>1804.275</v>
          </cell>
        </row>
        <row r="1095">
          <cell r="D1095">
            <v>33080102100</v>
          </cell>
          <cell r="E1095" t="str">
            <v>卵园孔修补术</v>
          </cell>
          <cell r="F1095">
            <v>4230</v>
          </cell>
        </row>
        <row r="1095">
          <cell r="H1095">
            <v>3950</v>
          </cell>
          <cell r="I1095">
            <v>3580</v>
          </cell>
          <cell r="J1095">
            <v>3220</v>
          </cell>
          <cell r="K1095">
            <v>2300</v>
          </cell>
          <cell r="L1095">
            <v>4230</v>
          </cell>
          <cell r="M1095">
            <v>3807</v>
          </cell>
          <cell r="N1095">
            <v>3426.3</v>
          </cell>
          <cell r="O1095">
            <v>3083.67</v>
          </cell>
          <cell r="P1095">
            <v>4230</v>
          </cell>
          <cell r="Q1095">
            <v>3807</v>
          </cell>
          <cell r="R1095">
            <v>3426.3</v>
          </cell>
          <cell r="S1095">
            <v>3083.67</v>
          </cell>
        </row>
        <row r="1096">
          <cell r="D1096">
            <v>33100601501</v>
          </cell>
          <cell r="E1096" t="str">
            <v>经内镜奥狄氏括约肌切开取蛔虫术</v>
          </cell>
          <cell r="F1096">
            <v>2484</v>
          </cell>
        </row>
        <row r="1096">
          <cell r="H1096">
            <v>2300</v>
          </cell>
          <cell r="I1096">
            <v>2085</v>
          </cell>
          <cell r="J1096">
            <v>1785</v>
          </cell>
          <cell r="K1096">
            <v>1500</v>
          </cell>
          <cell r="L1096">
            <v>2484</v>
          </cell>
          <cell r="M1096">
            <v>2235.6</v>
          </cell>
          <cell r="N1096">
            <v>2012.04</v>
          </cell>
          <cell r="O1096">
            <v>1810.836</v>
          </cell>
          <cell r="P1096">
            <v>2484</v>
          </cell>
          <cell r="Q1096">
            <v>2235.6</v>
          </cell>
          <cell r="R1096">
            <v>2012.04</v>
          </cell>
          <cell r="S1096">
            <v>1810.836</v>
          </cell>
        </row>
        <row r="1097">
          <cell r="D1097">
            <v>33060400900</v>
          </cell>
          <cell r="E1097" t="str">
            <v>牙移植术（自体牙）</v>
          </cell>
          <cell r="F1097">
            <v>253</v>
          </cell>
        </row>
        <row r="1097">
          <cell r="H1097">
            <v>250</v>
          </cell>
          <cell r="I1097">
            <v>230</v>
          </cell>
          <cell r="J1097">
            <v>205</v>
          </cell>
          <cell r="K1097">
            <v>180</v>
          </cell>
          <cell r="L1097">
            <v>253</v>
          </cell>
          <cell r="M1097">
            <v>227.7</v>
          </cell>
          <cell r="N1097">
            <v>204.93</v>
          </cell>
          <cell r="O1097">
            <v>184.437</v>
          </cell>
          <cell r="P1097">
            <v>253</v>
          </cell>
          <cell r="Q1097">
            <v>227.7</v>
          </cell>
          <cell r="R1097">
            <v>204.93</v>
          </cell>
          <cell r="S1097">
            <v>184.437</v>
          </cell>
        </row>
        <row r="1098">
          <cell r="D1098">
            <v>33020301000</v>
          </cell>
          <cell r="E1098" t="str">
            <v>颈动脉外膜剥脱术（单侧）</v>
          </cell>
          <cell r="F1098">
            <v>2400</v>
          </cell>
        </row>
        <row r="1098">
          <cell r="H1098">
            <v>2000</v>
          </cell>
          <cell r="I1098">
            <v>1810</v>
          </cell>
          <cell r="J1098">
            <v>1635</v>
          </cell>
          <cell r="K1098">
            <v>1310</v>
          </cell>
          <cell r="L1098">
            <v>2400</v>
          </cell>
          <cell r="M1098">
            <v>2160</v>
          </cell>
          <cell r="N1098">
            <v>1944</v>
          </cell>
          <cell r="O1098">
            <v>1749.6</v>
          </cell>
          <cell r="P1098">
            <v>2400</v>
          </cell>
          <cell r="Q1098">
            <v>2160</v>
          </cell>
          <cell r="R1098">
            <v>1944</v>
          </cell>
          <cell r="S1098">
            <v>1749.6</v>
          </cell>
        </row>
        <row r="1099">
          <cell r="D1099">
            <v>32020000800</v>
          </cell>
          <cell r="E1099" t="str">
            <v>经皮动脉内超声血栓消融术</v>
          </cell>
          <cell r="F1099">
            <v>2475</v>
          </cell>
        </row>
        <row r="1099">
          <cell r="H1099">
            <v>2340</v>
          </cell>
          <cell r="I1099">
            <v>2130</v>
          </cell>
          <cell r="J1099">
            <v>1910</v>
          </cell>
          <cell r="K1099">
            <v>1620</v>
          </cell>
          <cell r="L1099">
            <v>2475</v>
          </cell>
          <cell r="M1099">
            <v>2227.5</v>
          </cell>
          <cell r="N1099">
            <v>2004.75</v>
          </cell>
          <cell r="O1099">
            <v>1804.275</v>
          </cell>
          <cell r="P1099">
            <v>2475</v>
          </cell>
          <cell r="Q1099">
            <v>2227.5</v>
          </cell>
          <cell r="R1099">
            <v>2004.75</v>
          </cell>
          <cell r="S1099">
            <v>1804.275</v>
          </cell>
        </row>
        <row r="1100">
          <cell r="D1100">
            <v>33080400100</v>
          </cell>
          <cell r="E1100" t="str">
            <v>无名动脉瘤切除术</v>
          </cell>
          <cell r="F1100">
            <v>2775</v>
          </cell>
        </row>
        <row r="1100">
          <cell r="H1100">
            <v>2405</v>
          </cell>
          <cell r="I1100">
            <v>2185</v>
          </cell>
          <cell r="J1100">
            <v>1960</v>
          </cell>
          <cell r="K1100">
            <v>1510</v>
          </cell>
          <cell r="L1100">
            <v>2775</v>
          </cell>
          <cell r="M1100">
            <v>2497.5</v>
          </cell>
          <cell r="N1100">
            <v>2247.75</v>
          </cell>
          <cell r="O1100">
            <v>2022.975</v>
          </cell>
          <cell r="P1100">
            <v>2775</v>
          </cell>
          <cell r="Q1100">
            <v>2497.5</v>
          </cell>
          <cell r="R1100">
            <v>2247.75</v>
          </cell>
          <cell r="S1100">
            <v>2022.975</v>
          </cell>
        </row>
        <row r="1101">
          <cell r="D1101">
            <v>33150101903</v>
          </cell>
          <cell r="E1101" t="str">
            <v>颈椎间盘臭氧消融术</v>
          </cell>
          <cell r="F1101">
            <v>2727</v>
          </cell>
        </row>
        <row r="1101">
          <cell r="H1101">
            <v>2626</v>
          </cell>
          <cell r="I1101">
            <v>2390</v>
          </cell>
          <cell r="J1101">
            <v>2160</v>
          </cell>
          <cell r="K1101">
            <v>1660</v>
          </cell>
          <cell r="L1101">
            <v>2727</v>
          </cell>
          <cell r="M1101">
            <v>2454.3</v>
          </cell>
          <cell r="N1101">
            <v>2208.87</v>
          </cell>
          <cell r="O1101">
            <v>1987.983</v>
          </cell>
          <cell r="P1101">
            <v>2727</v>
          </cell>
          <cell r="Q1101">
            <v>2454.3</v>
          </cell>
          <cell r="R1101">
            <v>2208.87</v>
          </cell>
          <cell r="S1101">
            <v>1987.983</v>
          </cell>
        </row>
        <row r="1102">
          <cell r="D1102">
            <v>33090001100</v>
          </cell>
          <cell r="E1102" t="str">
            <v>颈静脉胸导管吻合术</v>
          </cell>
          <cell r="F1102">
            <v>3435</v>
          </cell>
        </row>
        <row r="1102">
          <cell r="H1102">
            <v>2980</v>
          </cell>
          <cell r="I1102">
            <v>2705</v>
          </cell>
          <cell r="J1102">
            <v>2430</v>
          </cell>
          <cell r="K1102">
            <v>1870</v>
          </cell>
          <cell r="L1102">
            <v>3435</v>
          </cell>
          <cell r="M1102">
            <v>3091.5</v>
          </cell>
          <cell r="N1102">
            <v>2782.35</v>
          </cell>
          <cell r="O1102">
            <v>2504.115</v>
          </cell>
          <cell r="P1102">
            <v>3435</v>
          </cell>
          <cell r="Q1102">
            <v>3091.5</v>
          </cell>
          <cell r="R1102">
            <v>2782.35</v>
          </cell>
          <cell r="S1102">
            <v>2504.115</v>
          </cell>
        </row>
        <row r="1103">
          <cell r="D1103">
            <v>33080302700</v>
          </cell>
          <cell r="E1103" t="str">
            <v>体外循环心脏不停跳心内直视手术</v>
          </cell>
          <cell r="F1103">
            <v>9900</v>
          </cell>
        </row>
        <row r="1103">
          <cell r="H1103">
            <v>8250</v>
          </cell>
          <cell r="I1103">
            <v>7500</v>
          </cell>
          <cell r="J1103">
            <v>6750</v>
          </cell>
          <cell r="K1103">
            <v>5400</v>
          </cell>
          <cell r="L1103">
            <v>9900</v>
          </cell>
          <cell r="M1103">
            <v>8910</v>
          </cell>
          <cell r="N1103">
            <v>8019</v>
          </cell>
          <cell r="O1103">
            <v>7217.1</v>
          </cell>
          <cell r="P1103">
            <v>9900</v>
          </cell>
          <cell r="Q1103">
            <v>8910</v>
          </cell>
          <cell r="R1103">
            <v>8019</v>
          </cell>
          <cell r="S1103">
            <v>7217.1</v>
          </cell>
        </row>
        <row r="1104">
          <cell r="D1104">
            <v>33120401000</v>
          </cell>
          <cell r="E1104" t="str">
            <v>阴茎重建成形术</v>
          </cell>
          <cell r="F1104">
            <v>3165</v>
          </cell>
        </row>
        <row r="1104">
          <cell r="H1104">
            <v>2635</v>
          </cell>
          <cell r="I1104">
            <v>2400</v>
          </cell>
          <cell r="J1104">
            <v>2160</v>
          </cell>
          <cell r="K1104">
            <v>1730</v>
          </cell>
          <cell r="L1104">
            <v>3165</v>
          </cell>
          <cell r="M1104">
            <v>2848.5</v>
          </cell>
          <cell r="N1104">
            <v>2563.65</v>
          </cell>
          <cell r="O1104">
            <v>2307.285</v>
          </cell>
          <cell r="P1104">
            <v>3165</v>
          </cell>
          <cell r="Q1104">
            <v>2848.5</v>
          </cell>
          <cell r="R1104">
            <v>2563.65</v>
          </cell>
          <cell r="S1104">
            <v>2307.285</v>
          </cell>
        </row>
        <row r="1105">
          <cell r="D1105">
            <v>33152103604</v>
          </cell>
          <cell r="E1105" t="str">
            <v>下肢神经探查吻合术</v>
          </cell>
          <cell r="F1105">
            <v>1634</v>
          </cell>
        </row>
        <row r="1105">
          <cell r="H1105">
            <v>1570</v>
          </cell>
          <cell r="I1105">
            <v>1430</v>
          </cell>
          <cell r="J1105">
            <v>1290</v>
          </cell>
          <cell r="K1105">
            <v>990</v>
          </cell>
          <cell r="L1105">
            <v>1634</v>
          </cell>
          <cell r="M1105">
            <v>1470.6</v>
          </cell>
          <cell r="N1105">
            <v>1323.54</v>
          </cell>
          <cell r="O1105">
            <v>1191.186</v>
          </cell>
          <cell r="P1105">
            <v>1634</v>
          </cell>
          <cell r="Q1105">
            <v>1470.6</v>
          </cell>
          <cell r="R1105">
            <v>1323.54</v>
          </cell>
          <cell r="S1105">
            <v>1191.186</v>
          </cell>
        </row>
        <row r="1106">
          <cell r="D1106">
            <v>33110101300</v>
          </cell>
          <cell r="E1106" t="str">
            <v>肾实质切开造瘘术</v>
          </cell>
          <cell r="F1106">
            <v>1188</v>
          </cell>
        </row>
        <row r="1106">
          <cell r="H1106">
            <v>1100</v>
          </cell>
          <cell r="I1106">
            <v>1000</v>
          </cell>
          <cell r="J1106">
            <v>900</v>
          </cell>
          <cell r="K1106">
            <v>720</v>
          </cell>
          <cell r="L1106">
            <v>1188</v>
          </cell>
          <cell r="M1106">
            <v>1069.2</v>
          </cell>
          <cell r="N1106">
            <v>962.28</v>
          </cell>
          <cell r="O1106">
            <v>866.052</v>
          </cell>
          <cell r="P1106">
            <v>1188</v>
          </cell>
          <cell r="Q1106">
            <v>1069.2</v>
          </cell>
          <cell r="R1106">
            <v>962.28</v>
          </cell>
          <cell r="S1106">
            <v>866.052</v>
          </cell>
        </row>
        <row r="1107">
          <cell r="D1107">
            <v>33150101901</v>
          </cell>
          <cell r="E1107" t="str">
            <v>颈椎间盘射频消融术</v>
          </cell>
          <cell r="F1107">
            <v>2727</v>
          </cell>
        </row>
        <row r="1107">
          <cell r="H1107">
            <v>2626</v>
          </cell>
          <cell r="I1107">
            <v>2390</v>
          </cell>
          <cell r="J1107">
            <v>2160</v>
          </cell>
          <cell r="K1107">
            <v>1660</v>
          </cell>
          <cell r="L1107">
            <v>2727</v>
          </cell>
          <cell r="M1107">
            <v>2454.3</v>
          </cell>
          <cell r="N1107">
            <v>2208.87</v>
          </cell>
          <cell r="O1107">
            <v>1987.983</v>
          </cell>
          <cell r="P1107">
            <v>2727</v>
          </cell>
          <cell r="Q1107">
            <v>2454.3</v>
          </cell>
          <cell r="R1107">
            <v>2208.87</v>
          </cell>
          <cell r="S1107">
            <v>1987.983</v>
          </cell>
        </row>
        <row r="1108">
          <cell r="D1108">
            <v>33030000500</v>
          </cell>
          <cell r="E1108" t="str">
            <v>甲状旁腺细胞移植术</v>
          </cell>
          <cell r="F1108">
            <v>2255</v>
          </cell>
        </row>
        <row r="1108">
          <cell r="H1108">
            <v>2170</v>
          </cell>
          <cell r="I1108">
            <v>1975</v>
          </cell>
          <cell r="J1108">
            <v>1780</v>
          </cell>
          <cell r="K1108">
            <v>1370</v>
          </cell>
          <cell r="L1108">
            <v>2255</v>
          </cell>
          <cell r="M1108">
            <v>2029.5</v>
          </cell>
          <cell r="N1108">
            <v>1826.55</v>
          </cell>
          <cell r="O1108">
            <v>1643.895</v>
          </cell>
          <cell r="P1108">
            <v>2255</v>
          </cell>
          <cell r="Q1108">
            <v>2029.5</v>
          </cell>
          <cell r="R1108">
            <v>1826.55</v>
          </cell>
          <cell r="S1108">
            <v>1643.895</v>
          </cell>
        </row>
        <row r="1109">
          <cell r="D1109">
            <v>33110201500</v>
          </cell>
          <cell r="E1109" t="str">
            <v>输尿管松解术</v>
          </cell>
          <cell r="F1109">
            <v>1782</v>
          </cell>
        </row>
        <row r="1109">
          <cell r="H1109">
            <v>1715</v>
          </cell>
          <cell r="I1109">
            <v>1560</v>
          </cell>
          <cell r="J1109">
            <v>1405</v>
          </cell>
          <cell r="K1109">
            <v>1080</v>
          </cell>
          <cell r="L1109">
            <v>1782</v>
          </cell>
          <cell r="M1109">
            <v>1603.8</v>
          </cell>
          <cell r="N1109">
            <v>1443.42</v>
          </cell>
          <cell r="O1109">
            <v>1299.078</v>
          </cell>
          <cell r="P1109">
            <v>1782</v>
          </cell>
          <cell r="Q1109">
            <v>1603.8</v>
          </cell>
          <cell r="R1109">
            <v>1443.42</v>
          </cell>
          <cell r="S1109">
            <v>1299.078</v>
          </cell>
        </row>
        <row r="1110">
          <cell r="D1110">
            <v>33020301008</v>
          </cell>
          <cell r="E1110" t="str">
            <v>迷走神经剥离术（单侧）</v>
          </cell>
          <cell r="F1110">
            <v>2400</v>
          </cell>
        </row>
        <row r="1110">
          <cell r="H1110">
            <v>2000</v>
          </cell>
          <cell r="I1110">
            <v>1810</v>
          </cell>
          <cell r="J1110">
            <v>1635</v>
          </cell>
          <cell r="K1110">
            <v>1310</v>
          </cell>
          <cell r="L1110">
            <v>2400</v>
          </cell>
          <cell r="M1110">
            <v>2160</v>
          </cell>
          <cell r="N1110">
            <v>1944</v>
          </cell>
          <cell r="O1110">
            <v>1749.6</v>
          </cell>
          <cell r="P1110">
            <v>2400</v>
          </cell>
          <cell r="Q1110">
            <v>2160</v>
          </cell>
          <cell r="R1110">
            <v>1944</v>
          </cell>
          <cell r="S1110">
            <v>1749.6</v>
          </cell>
        </row>
        <row r="1111">
          <cell r="D1111">
            <v>33060600100</v>
          </cell>
          <cell r="E1111" t="str">
            <v>唇系带成形术</v>
          </cell>
          <cell r="F1111">
            <v>104</v>
          </cell>
        </row>
        <row r="1111">
          <cell r="H1111">
            <v>100</v>
          </cell>
          <cell r="I1111">
            <v>90</v>
          </cell>
          <cell r="J1111">
            <v>80</v>
          </cell>
          <cell r="K1111">
            <v>70</v>
          </cell>
          <cell r="L1111">
            <v>104</v>
          </cell>
          <cell r="M1111">
            <v>93.6</v>
          </cell>
          <cell r="N1111">
            <v>84.24</v>
          </cell>
          <cell r="O1111">
            <v>75.816</v>
          </cell>
          <cell r="P1111">
            <v>104</v>
          </cell>
          <cell r="Q1111">
            <v>93.6</v>
          </cell>
          <cell r="R1111">
            <v>84.24</v>
          </cell>
          <cell r="S1111">
            <v>75.816</v>
          </cell>
        </row>
        <row r="1112">
          <cell r="D1112">
            <v>33080301601</v>
          </cell>
          <cell r="E1112" t="str">
            <v>心内直视射频消融术</v>
          </cell>
          <cell r="F1112">
            <v>4950</v>
          </cell>
        </row>
        <row r="1112">
          <cell r="H1112">
            <v>4290</v>
          </cell>
          <cell r="I1112">
            <v>3900</v>
          </cell>
          <cell r="J1112">
            <v>3510</v>
          </cell>
          <cell r="K1112">
            <v>2700</v>
          </cell>
          <cell r="L1112">
            <v>4950</v>
          </cell>
          <cell r="M1112">
            <v>4455</v>
          </cell>
          <cell r="N1112">
            <v>4009.5</v>
          </cell>
          <cell r="O1112">
            <v>3608.55</v>
          </cell>
          <cell r="P1112">
            <v>4950</v>
          </cell>
          <cell r="Q1112">
            <v>4455</v>
          </cell>
          <cell r="R1112">
            <v>4009.5</v>
          </cell>
          <cell r="S1112">
            <v>3608.55</v>
          </cell>
        </row>
        <row r="1113">
          <cell r="D1113">
            <v>33060402900</v>
          </cell>
          <cell r="E1113" t="str">
            <v>牙龈翻瓣术</v>
          </cell>
          <cell r="F1113">
            <v>92</v>
          </cell>
        </row>
        <row r="1113">
          <cell r="H1113">
            <v>90</v>
          </cell>
          <cell r="I1113">
            <v>80</v>
          </cell>
          <cell r="J1113">
            <v>70</v>
          </cell>
          <cell r="K1113">
            <v>60</v>
          </cell>
          <cell r="L1113">
            <v>92</v>
          </cell>
          <cell r="M1113">
            <v>82.8</v>
          </cell>
          <cell r="N1113">
            <v>74.52</v>
          </cell>
          <cell r="O1113">
            <v>67.068</v>
          </cell>
          <cell r="P1113">
            <v>92</v>
          </cell>
          <cell r="Q1113">
            <v>82.8</v>
          </cell>
          <cell r="R1113">
            <v>74.52</v>
          </cell>
          <cell r="S1113">
            <v>67.068</v>
          </cell>
        </row>
        <row r="1114">
          <cell r="D1114">
            <v>33080101400</v>
          </cell>
          <cell r="E1114" t="str">
            <v>双瓣置换术</v>
          </cell>
          <cell r="F1114">
            <v>7920</v>
          </cell>
        </row>
        <row r="1114">
          <cell r="H1114">
            <v>7390</v>
          </cell>
          <cell r="I1114">
            <v>6720</v>
          </cell>
          <cell r="J1114">
            <v>6050</v>
          </cell>
          <cell r="K1114">
            <v>4320</v>
          </cell>
          <cell r="L1114">
            <v>7920</v>
          </cell>
          <cell r="M1114">
            <v>7128</v>
          </cell>
          <cell r="N1114">
            <v>6415.2</v>
          </cell>
          <cell r="O1114">
            <v>5773.68</v>
          </cell>
          <cell r="P1114">
            <v>7920</v>
          </cell>
          <cell r="Q1114">
            <v>7128</v>
          </cell>
          <cell r="R1114">
            <v>6415.2</v>
          </cell>
          <cell r="S1114">
            <v>5773.68</v>
          </cell>
        </row>
        <row r="1115">
          <cell r="D1115">
            <v>33160201301</v>
          </cell>
          <cell r="E1115" t="str">
            <v>皮肤恶性肿瘤切除+植皮手术</v>
          </cell>
          <cell r="F1115">
            <v>2079</v>
          </cell>
        </row>
        <row r="1115">
          <cell r="H1115">
            <v>1925</v>
          </cell>
          <cell r="I1115">
            <v>1750</v>
          </cell>
          <cell r="J1115">
            <v>1575</v>
          </cell>
          <cell r="K1115">
            <v>1260</v>
          </cell>
          <cell r="L1115">
            <v>2079</v>
          </cell>
          <cell r="M1115">
            <v>1871.1</v>
          </cell>
          <cell r="N1115">
            <v>1683.99</v>
          </cell>
          <cell r="O1115">
            <v>1515.591</v>
          </cell>
          <cell r="P1115">
            <v>2079</v>
          </cell>
          <cell r="Q1115">
            <v>1871.1</v>
          </cell>
          <cell r="R1115">
            <v>1683.99</v>
          </cell>
          <cell r="S1115">
            <v>1515.591</v>
          </cell>
        </row>
        <row r="1116">
          <cell r="D1116">
            <v>33080202800</v>
          </cell>
          <cell r="E1116" t="str">
            <v>主动脉窦瘤破裂修补术</v>
          </cell>
          <cell r="F1116">
            <v>3570</v>
          </cell>
        </row>
        <row r="1116">
          <cell r="H1116">
            <v>3330</v>
          </cell>
          <cell r="I1116">
            <v>3020</v>
          </cell>
          <cell r="J1116">
            <v>2710</v>
          </cell>
          <cell r="K1116">
            <v>1940</v>
          </cell>
          <cell r="L1116">
            <v>3570</v>
          </cell>
          <cell r="M1116">
            <v>3213</v>
          </cell>
          <cell r="N1116">
            <v>2891.7</v>
          </cell>
          <cell r="O1116">
            <v>2602.53</v>
          </cell>
          <cell r="P1116">
            <v>3570</v>
          </cell>
          <cell r="Q1116">
            <v>3213</v>
          </cell>
          <cell r="R1116">
            <v>2891.7</v>
          </cell>
          <cell r="S1116">
            <v>2602.53</v>
          </cell>
        </row>
        <row r="1117">
          <cell r="D1117">
            <v>33080405300</v>
          </cell>
          <cell r="E1117" t="str">
            <v>肢体静脉动脉化</v>
          </cell>
          <cell r="F1117">
            <v>2079</v>
          </cell>
        </row>
        <row r="1117">
          <cell r="H1117">
            <v>1925</v>
          </cell>
          <cell r="I1117">
            <v>1750</v>
          </cell>
          <cell r="J1117">
            <v>1575</v>
          </cell>
          <cell r="K1117">
            <v>1260</v>
          </cell>
          <cell r="L1117">
            <v>2079</v>
          </cell>
          <cell r="M1117">
            <v>1871.1</v>
          </cell>
          <cell r="N1117">
            <v>1683.99</v>
          </cell>
          <cell r="O1117">
            <v>1515.591</v>
          </cell>
          <cell r="P1117">
            <v>2079</v>
          </cell>
          <cell r="Q1117">
            <v>1871.1</v>
          </cell>
          <cell r="R1117">
            <v>1683.99</v>
          </cell>
          <cell r="S1117">
            <v>1515.591</v>
          </cell>
        </row>
        <row r="1118">
          <cell r="D1118">
            <v>33100601401</v>
          </cell>
          <cell r="E1118" t="str">
            <v>十二指肠乳头括约肌切开术</v>
          </cell>
          <cell r="F1118">
            <v>2052</v>
          </cell>
        </row>
        <row r="1118">
          <cell r="H1118">
            <v>1900</v>
          </cell>
          <cell r="I1118">
            <v>1725</v>
          </cell>
          <cell r="J1118">
            <v>1550</v>
          </cell>
          <cell r="K1118">
            <v>1240</v>
          </cell>
          <cell r="L1118">
            <v>2052</v>
          </cell>
          <cell r="M1118">
            <v>1846.8</v>
          </cell>
          <cell r="N1118">
            <v>1662.12</v>
          </cell>
          <cell r="O1118">
            <v>1495.908</v>
          </cell>
          <cell r="P1118">
            <v>2052</v>
          </cell>
          <cell r="Q1118">
            <v>1846.8</v>
          </cell>
          <cell r="R1118">
            <v>1662.12</v>
          </cell>
          <cell r="S1118">
            <v>1495.908</v>
          </cell>
        </row>
        <row r="1119">
          <cell r="D1119">
            <v>33040700501</v>
          </cell>
          <cell r="E1119" t="str">
            <v>膜增殖、视网膜下膜取出术</v>
          </cell>
          <cell r="F1119">
            <v>2310</v>
          </cell>
        </row>
        <row r="1119">
          <cell r="H1119">
            <v>1925</v>
          </cell>
          <cell r="I1119">
            <v>1750</v>
          </cell>
          <cell r="J1119">
            <v>1575</v>
          </cell>
          <cell r="K1119">
            <v>1260</v>
          </cell>
          <cell r="L1119">
            <v>2310</v>
          </cell>
          <cell r="M1119">
            <v>2079</v>
          </cell>
          <cell r="N1119">
            <v>1871.1</v>
          </cell>
          <cell r="O1119">
            <v>1683.99</v>
          </cell>
          <cell r="P1119">
            <v>2310</v>
          </cell>
          <cell r="Q1119">
            <v>2079</v>
          </cell>
          <cell r="R1119">
            <v>1871.1</v>
          </cell>
          <cell r="S1119">
            <v>1683.99</v>
          </cell>
        </row>
        <row r="1120">
          <cell r="D1120">
            <v>33020102800</v>
          </cell>
          <cell r="E1120" t="str">
            <v>脑皮质切除术</v>
          </cell>
          <cell r="F1120">
            <v>3990</v>
          </cell>
        </row>
        <row r="1120">
          <cell r="H1120">
            <v>3720</v>
          </cell>
          <cell r="I1120">
            <v>3380</v>
          </cell>
          <cell r="J1120">
            <v>3050</v>
          </cell>
          <cell r="K1120">
            <v>2180</v>
          </cell>
          <cell r="L1120">
            <v>3990</v>
          </cell>
          <cell r="M1120">
            <v>3591</v>
          </cell>
          <cell r="N1120">
            <v>3231.9</v>
          </cell>
          <cell r="O1120">
            <v>2908.71</v>
          </cell>
          <cell r="P1120">
            <v>3990</v>
          </cell>
          <cell r="Q1120">
            <v>3591</v>
          </cell>
          <cell r="R1120">
            <v>3231.9</v>
          </cell>
          <cell r="S1120">
            <v>2908.71</v>
          </cell>
        </row>
        <row r="1121">
          <cell r="D1121">
            <v>33150500800</v>
          </cell>
          <cell r="E1121" t="str">
            <v>桡骨头骨折切开复位内固定术</v>
          </cell>
          <cell r="F1121">
            <v>1100</v>
          </cell>
        </row>
        <row r="1121">
          <cell r="H1121">
            <v>1663</v>
          </cell>
          <cell r="I1121">
            <v>1510</v>
          </cell>
          <cell r="J1121">
            <v>1363</v>
          </cell>
          <cell r="K1121">
            <v>820</v>
          </cell>
          <cell r="L1121">
            <v>1100</v>
          </cell>
          <cell r="M1121">
            <v>990</v>
          </cell>
          <cell r="N1121">
            <v>891</v>
          </cell>
          <cell r="O1121">
            <v>801.9</v>
          </cell>
          <cell r="P1121">
            <v>1100</v>
          </cell>
          <cell r="Q1121">
            <v>990</v>
          </cell>
          <cell r="R1121">
            <v>891</v>
          </cell>
          <cell r="S1121">
            <v>801.9</v>
          </cell>
        </row>
        <row r="1122">
          <cell r="D1122">
            <v>33060200100</v>
          </cell>
          <cell r="E1122" t="str">
            <v>上颌窦鼻内开窗术</v>
          </cell>
          <cell r="F1122">
            <v>693</v>
          </cell>
        </row>
        <row r="1122">
          <cell r="H1122">
            <v>1044</v>
          </cell>
          <cell r="I1122">
            <v>944</v>
          </cell>
          <cell r="J1122">
            <v>845</v>
          </cell>
          <cell r="K1122">
            <v>510</v>
          </cell>
          <cell r="L1122">
            <v>693</v>
          </cell>
          <cell r="M1122">
            <v>623.7</v>
          </cell>
          <cell r="N1122">
            <v>561.33</v>
          </cell>
          <cell r="O1122">
            <v>505.197</v>
          </cell>
          <cell r="P1122">
            <v>693</v>
          </cell>
          <cell r="Q1122">
            <v>623.7</v>
          </cell>
          <cell r="R1122">
            <v>561.33</v>
          </cell>
          <cell r="S1122">
            <v>505.197</v>
          </cell>
        </row>
        <row r="1123">
          <cell r="D1123">
            <v>33140001800</v>
          </cell>
          <cell r="E1123" t="str">
            <v>子宫颈裂伤修补术</v>
          </cell>
          <cell r="F1123">
            <v>462</v>
          </cell>
        </row>
        <row r="1123">
          <cell r="H1123">
            <v>689</v>
          </cell>
          <cell r="I1123">
            <v>632</v>
          </cell>
          <cell r="J1123">
            <v>565</v>
          </cell>
          <cell r="K1123">
            <v>340</v>
          </cell>
          <cell r="L1123">
            <v>462</v>
          </cell>
          <cell r="M1123">
            <v>415.8</v>
          </cell>
          <cell r="N1123">
            <v>374.22</v>
          </cell>
          <cell r="O1123">
            <v>336.798</v>
          </cell>
          <cell r="P1123">
            <v>462</v>
          </cell>
          <cell r="Q1123">
            <v>415.8</v>
          </cell>
          <cell r="R1123">
            <v>374.22</v>
          </cell>
          <cell r="S1123">
            <v>336.798</v>
          </cell>
        </row>
        <row r="1124">
          <cell r="D1124">
            <v>33050101000</v>
          </cell>
          <cell r="E1124" t="str">
            <v>外耳道良性肿物切除术</v>
          </cell>
          <cell r="F1124">
            <v>440</v>
          </cell>
        </row>
        <row r="1124">
          <cell r="H1124">
            <v>550</v>
          </cell>
          <cell r="I1124">
            <v>500</v>
          </cell>
          <cell r="J1124">
            <v>450</v>
          </cell>
          <cell r="K1124">
            <v>360</v>
          </cell>
          <cell r="L1124">
            <v>440</v>
          </cell>
          <cell r="M1124">
            <v>396</v>
          </cell>
          <cell r="N1124">
            <v>356.4</v>
          </cell>
          <cell r="O1124">
            <v>320.76</v>
          </cell>
          <cell r="P1124">
            <v>440</v>
          </cell>
          <cell r="Q1124">
            <v>396</v>
          </cell>
          <cell r="R1124">
            <v>356.4</v>
          </cell>
          <cell r="S1124">
            <v>320.76</v>
          </cell>
        </row>
        <row r="1125">
          <cell r="D1125">
            <v>33120200802</v>
          </cell>
          <cell r="E1125" t="str">
            <v>睾丸附件切除术（单侧）</v>
          </cell>
          <cell r="F1125">
            <v>660</v>
          </cell>
        </row>
        <row r="1125">
          <cell r="H1125">
            <v>825</v>
          </cell>
          <cell r="I1125">
            <v>750</v>
          </cell>
          <cell r="J1125">
            <v>675</v>
          </cell>
          <cell r="K1125">
            <v>540</v>
          </cell>
          <cell r="L1125">
            <v>660</v>
          </cell>
          <cell r="M1125">
            <v>594</v>
          </cell>
          <cell r="N1125">
            <v>534.6</v>
          </cell>
          <cell r="O1125">
            <v>481.14</v>
          </cell>
          <cell r="P1125">
            <v>660</v>
          </cell>
          <cell r="Q1125">
            <v>594</v>
          </cell>
          <cell r="R1125">
            <v>534.6</v>
          </cell>
          <cell r="S1125">
            <v>481.14</v>
          </cell>
        </row>
        <row r="1126">
          <cell r="D1126">
            <v>33160201101</v>
          </cell>
          <cell r="E1126" t="str">
            <v>腋臭切除术（双侧）</v>
          </cell>
          <cell r="F1126">
            <v>726</v>
          </cell>
        </row>
        <row r="1126">
          <cell r="H1126">
            <v>1097</v>
          </cell>
          <cell r="I1126">
            <v>998</v>
          </cell>
          <cell r="J1126">
            <v>898</v>
          </cell>
          <cell r="K1126">
            <v>540</v>
          </cell>
          <cell r="L1126">
            <v>726</v>
          </cell>
          <cell r="M1126">
            <v>653.4</v>
          </cell>
          <cell r="N1126">
            <v>588.06</v>
          </cell>
          <cell r="O1126">
            <v>529.254</v>
          </cell>
          <cell r="P1126">
            <v>726</v>
          </cell>
          <cell r="Q1126">
            <v>653.4</v>
          </cell>
          <cell r="R1126">
            <v>588.06</v>
          </cell>
          <cell r="S1126">
            <v>529.254</v>
          </cell>
        </row>
        <row r="1127">
          <cell r="D1127">
            <v>33151300700</v>
          </cell>
          <cell r="E1127" t="str">
            <v>小腿截肢术</v>
          </cell>
          <cell r="F1127">
            <v>1364</v>
          </cell>
        </row>
        <row r="1127">
          <cell r="H1127">
            <v>2062</v>
          </cell>
          <cell r="I1127">
            <v>1875</v>
          </cell>
          <cell r="J1127">
            <v>1696</v>
          </cell>
          <cell r="K1127">
            <v>1020</v>
          </cell>
          <cell r="L1127">
            <v>1364</v>
          </cell>
          <cell r="M1127">
            <v>1227.6</v>
          </cell>
          <cell r="N1127">
            <v>1104.84</v>
          </cell>
          <cell r="O1127">
            <v>994.356</v>
          </cell>
          <cell r="P1127">
            <v>1364</v>
          </cell>
          <cell r="Q1127">
            <v>1227.6</v>
          </cell>
          <cell r="R1127">
            <v>1104.84</v>
          </cell>
          <cell r="S1127">
            <v>994.356</v>
          </cell>
        </row>
        <row r="1128">
          <cell r="D1128">
            <v>31150100205</v>
          </cell>
          <cell r="E1128" t="str">
            <v>强迫症状问卷  </v>
          </cell>
          <cell r="F1128">
            <v>39</v>
          </cell>
        </row>
        <row r="1128">
          <cell r="H1128">
            <v>46</v>
          </cell>
          <cell r="I1128">
            <v>46</v>
          </cell>
          <cell r="J1128">
            <v>46</v>
          </cell>
          <cell r="K1128">
            <v>30</v>
          </cell>
          <cell r="L1128">
            <v>39</v>
          </cell>
          <cell r="M1128">
            <v>39</v>
          </cell>
          <cell r="N1128">
            <v>39</v>
          </cell>
          <cell r="O1128">
            <v>35.1</v>
          </cell>
          <cell r="P1128">
            <v>39</v>
          </cell>
          <cell r="Q1128">
            <v>39</v>
          </cell>
          <cell r="R1128">
            <v>39</v>
          </cell>
          <cell r="S1128">
            <v>35.1</v>
          </cell>
        </row>
        <row r="1129">
          <cell r="D1129">
            <v>33030000802</v>
          </cell>
          <cell r="E1129" t="str">
            <v>甲状腺瘤及囊肿切除术（单侧）</v>
          </cell>
          <cell r="F1129">
            <v>1292</v>
          </cell>
        </row>
        <row r="1129">
          <cell r="H1129">
            <v>1816</v>
          </cell>
          <cell r="I1129">
            <v>1643</v>
          </cell>
          <cell r="J1129">
            <v>1490</v>
          </cell>
          <cell r="K1129">
            <v>860</v>
          </cell>
          <cell r="L1129">
            <v>1292</v>
          </cell>
          <cell r="M1129">
            <v>1162.8</v>
          </cell>
          <cell r="N1129">
            <v>1046.52</v>
          </cell>
          <cell r="O1129">
            <v>941.868</v>
          </cell>
          <cell r="P1129">
            <v>1292</v>
          </cell>
          <cell r="Q1129">
            <v>1162.8</v>
          </cell>
          <cell r="R1129">
            <v>1046.52</v>
          </cell>
          <cell r="S1129">
            <v>941.868</v>
          </cell>
        </row>
        <row r="1130">
          <cell r="D1130">
            <v>33040900500</v>
          </cell>
          <cell r="E1130" t="str">
            <v>眼球裂伤缝合术</v>
          </cell>
          <cell r="F1130">
            <v>677</v>
          </cell>
        </row>
        <row r="1130">
          <cell r="H1130">
            <v>798</v>
          </cell>
          <cell r="I1130">
            <v>718</v>
          </cell>
          <cell r="J1130">
            <v>646</v>
          </cell>
          <cell r="K1130">
            <v>450</v>
          </cell>
          <cell r="L1130">
            <v>677</v>
          </cell>
          <cell r="M1130">
            <v>609.3</v>
          </cell>
          <cell r="N1130">
            <v>548.37</v>
          </cell>
          <cell r="O1130">
            <v>493.533</v>
          </cell>
          <cell r="P1130">
            <v>677</v>
          </cell>
          <cell r="Q1130">
            <v>609.3</v>
          </cell>
          <cell r="R1130">
            <v>548.37</v>
          </cell>
          <cell r="S1130">
            <v>493.533</v>
          </cell>
        </row>
        <row r="1131">
          <cell r="D1131">
            <v>33151901701</v>
          </cell>
          <cell r="E1131" t="str">
            <v>跖趾关节成形术</v>
          </cell>
          <cell r="F1131">
            <v>1082</v>
          </cell>
        </row>
        <row r="1131">
          <cell r="H1131">
            <v>1463</v>
          </cell>
          <cell r="I1131">
            <v>1330</v>
          </cell>
          <cell r="J1131">
            <v>1197</v>
          </cell>
          <cell r="K1131">
            <v>720</v>
          </cell>
          <cell r="L1131">
            <v>1082</v>
          </cell>
          <cell r="M1131">
            <v>973.8</v>
          </cell>
          <cell r="N1131">
            <v>876.42</v>
          </cell>
          <cell r="O1131">
            <v>788.778</v>
          </cell>
          <cell r="P1131">
            <v>1082</v>
          </cell>
          <cell r="Q1131">
            <v>973.8</v>
          </cell>
          <cell r="R1131">
            <v>876.42</v>
          </cell>
          <cell r="S1131">
            <v>788.778</v>
          </cell>
        </row>
        <row r="1132">
          <cell r="D1132">
            <v>33130100300</v>
          </cell>
          <cell r="E1132" t="str">
            <v>卵巢修补术（单侧）</v>
          </cell>
          <cell r="F1132">
            <v>1513</v>
          </cell>
        </row>
        <row r="1132">
          <cell r="H1132">
            <v>2128</v>
          </cell>
          <cell r="I1132">
            <v>1935</v>
          </cell>
          <cell r="J1132">
            <v>1742</v>
          </cell>
          <cell r="K1132">
            <v>1010</v>
          </cell>
          <cell r="L1132">
            <v>1513</v>
          </cell>
          <cell r="M1132">
            <v>1361.7</v>
          </cell>
          <cell r="N1132">
            <v>1225.53</v>
          </cell>
          <cell r="O1132">
            <v>1102.977</v>
          </cell>
          <cell r="P1132">
            <v>1513</v>
          </cell>
          <cell r="Q1132">
            <v>1361.7</v>
          </cell>
          <cell r="R1132">
            <v>1225.53</v>
          </cell>
          <cell r="S1132">
            <v>1102.977</v>
          </cell>
        </row>
        <row r="1133">
          <cell r="D1133">
            <v>33100101901</v>
          </cell>
          <cell r="E1133" t="str">
            <v>胃空肠短路捷径手术</v>
          </cell>
          <cell r="F1133">
            <v>1304</v>
          </cell>
        </row>
        <row r="1133">
          <cell r="H1133">
            <v>1762</v>
          </cell>
          <cell r="I1133">
            <v>1596</v>
          </cell>
          <cell r="J1133">
            <v>1430</v>
          </cell>
          <cell r="K1133">
            <v>860</v>
          </cell>
          <cell r="L1133">
            <v>1304</v>
          </cell>
          <cell r="M1133">
            <v>1173.6</v>
          </cell>
          <cell r="N1133">
            <v>1056.24</v>
          </cell>
          <cell r="O1133">
            <v>950.616</v>
          </cell>
          <cell r="P1133">
            <v>1304</v>
          </cell>
          <cell r="Q1133">
            <v>1173.6</v>
          </cell>
          <cell r="R1133">
            <v>1056.24</v>
          </cell>
          <cell r="S1133">
            <v>950.616</v>
          </cell>
        </row>
        <row r="1134">
          <cell r="D1134">
            <v>33060201200</v>
          </cell>
          <cell r="E1134" t="str">
            <v>鼻内蝶窦开放手术</v>
          </cell>
          <cell r="F1134">
            <v>886</v>
          </cell>
        </row>
        <row r="1134">
          <cell r="H1134">
            <v>1197</v>
          </cell>
          <cell r="I1134">
            <v>1077</v>
          </cell>
          <cell r="J1134">
            <v>978</v>
          </cell>
          <cell r="K1134">
            <v>590</v>
          </cell>
          <cell r="L1134">
            <v>886</v>
          </cell>
          <cell r="M1134">
            <v>797.4</v>
          </cell>
          <cell r="N1134">
            <v>717.66</v>
          </cell>
          <cell r="O1134">
            <v>645.894</v>
          </cell>
          <cell r="P1134">
            <v>886</v>
          </cell>
          <cell r="Q1134">
            <v>797.4</v>
          </cell>
          <cell r="R1134">
            <v>717.66</v>
          </cell>
          <cell r="S1134">
            <v>645.894</v>
          </cell>
        </row>
        <row r="1135">
          <cell r="D1135">
            <v>33070302800</v>
          </cell>
          <cell r="E1135" t="str">
            <v>膈肌修补术</v>
          </cell>
          <cell r="F1135">
            <v>1353</v>
          </cell>
        </row>
        <row r="1135">
          <cell r="H1135">
            <v>1729</v>
          </cell>
          <cell r="I1135">
            <v>1556</v>
          </cell>
          <cell r="J1135">
            <v>1092</v>
          </cell>
          <cell r="K1135">
            <v>900</v>
          </cell>
          <cell r="L1135">
            <v>1353</v>
          </cell>
          <cell r="M1135">
            <v>1217.7</v>
          </cell>
          <cell r="N1135">
            <v>1095.93</v>
          </cell>
          <cell r="O1135">
            <v>986.337</v>
          </cell>
          <cell r="P1135">
            <v>1353</v>
          </cell>
          <cell r="Q1135">
            <v>1217.7</v>
          </cell>
          <cell r="R1135">
            <v>1095.93</v>
          </cell>
          <cell r="S1135">
            <v>986.337</v>
          </cell>
        </row>
        <row r="1136">
          <cell r="D1136">
            <v>33110402300</v>
          </cell>
          <cell r="E1136" t="str">
            <v>尿道下裂Ⅰ期成形术</v>
          </cell>
          <cell r="F1136">
            <v>1624</v>
          </cell>
        </row>
        <row r="1136">
          <cell r="H1136">
            <v>2281</v>
          </cell>
          <cell r="I1136">
            <v>2075</v>
          </cell>
          <cell r="J1136">
            <v>1869</v>
          </cell>
          <cell r="K1136">
            <v>1080</v>
          </cell>
          <cell r="L1136">
            <v>1624</v>
          </cell>
          <cell r="M1136">
            <v>1461.6</v>
          </cell>
          <cell r="N1136">
            <v>1315.44</v>
          </cell>
          <cell r="O1136">
            <v>1183.896</v>
          </cell>
          <cell r="P1136">
            <v>1624</v>
          </cell>
          <cell r="Q1136">
            <v>1461.6</v>
          </cell>
          <cell r="R1136">
            <v>1315.44</v>
          </cell>
          <cell r="S1136">
            <v>1183.896</v>
          </cell>
        </row>
        <row r="1137">
          <cell r="D1137">
            <v>33030001501</v>
          </cell>
          <cell r="E1137" t="str">
            <v>甲状舌管囊肿切除术</v>
          </cell>
          <cell r="F1137">
            <v>968</v>
          </cell>
        </row>
        <row r="1137">
          <cell r="H1137">
            <v>1140</v>
          </cell>
          <cell r="I1137">
            <v>1040</v>
          </cell>
          <cell r="J1137">
            <v>935</v>
          </cell>
          <cell r="K1137">
            <v>720</v>
          </cell>
          <cell r="L1137">
            <v>968</v>
          </cell>
          <cell r="M1137">
            <v>871.2</v>
          </cell>
          <cell r="N1137">
            <v>784.08</v>
          </cell>
          <cell r="O1137">
            <v>705.672</v>
          </cell>
          <cell r="P1137">
            <v>968</v>
          </cell>
          <cell r="Q1137">
            <v>871.2</v>
          </cell>
          <cell r="R1137">
            <v>784.08</v>
          </cell>
          <cell r="S1137">
            <v>705.672</v>
          </cell>
        </row>
        <row r="1138">
          <cell r="D1138">
            <v>33060801000</v>
          </cell>
          <cell r="E1138" t="str">
            <v>上颌骨骨折切开复位内固定术（单颌）</v>
          </cell>
          <cell r="F1138">
            <v>886</v>
          </cell>
        </row>
        <row r="1138">
          <cell r="H1138">
            <v>1177</v>
          </cell>
          <cell r="I1138">
            <v>1070</v>
          </cell>
          <cell r="J1138">
            <v>964</v>
          </cell>
          <cell r="K1138">
            <v>630</v>
          </cell>
          <cell r="L1138">
            <v>886</v>
          </cell>
          <cell r="M1138">
            <v>797.4</v>
          </cell>
          <cell r="N1138">
            <v>717.66</v>
          </cell>
          <cell r="O1138">
            <v>645.894</v>
          </cell>
          <cell r="P1138">
            <v>886</v>
          </cell>
          <cell r="Q1138">
            <v>797.4</v>
          </cell>
          <cell r="R1138">
            <v>717.66</v>
          </cell>
          <cell r="S1138">
            <v>645.894</v>
          </cell>
        </row>
        <row r="1139">
          <cell r="D1139">
            <v>33060800901</v>
          </cell>
          <cell r="E1139" t="str">
            <v>下颌骨骨折切开复位内固定术（双颌）</v>
          </cell>
          <cell r="F1139">
            <v>1794</v>
          </cell>
        </row>
        <row r="1139">
          <cell r="H1139">
            <v>2387</v>
          </cell>
          <cell r="I1139">
            <v>2141</v>
          </cell>
          <cell r="J1139">
            <v>1929</v>
          </cell>
          <cell r="K1139">
            <v>1260</v>
          </cell>
          <cell r="L1139">
            <v>1794</v>
          </cell>
          <cell r="M1139">
            <v>1614.6</v>
          </cell>
          <cell r="N1139">
            <v>1453.14</v>
          </cell>
          <cell r="O1139">
            <v>1307.826</v>
          </cell>
          <cell r="P1139">
            <v>1794</v>
          </cell>
          <cell r="Q1139">
            <v>1614.6</v>
          </cell>
          <cell r="R1139">
            <v>1453.14</v>
          </cell>
          <cell r="S1139">
            <v>1307.826</v>
          </cell>
        </row>
        <row r="1140">
          <cell r="D1140">
            <v>33100401600</v>
          </cell>
          <cell r="E1140" t="str">
            <v>经肛门直肠脱垂手术</v>
          </cell>
          <cell r="F1140">
            <v>1451</v>
          </cell>
        </row>
        <row r="1140">
          <cell r="H1140">
            <v>1962</v>
          </cell>
          <cell r="I1140">
            <v>1776</v>
          </cell>
          <cell r="J1140">
            <v>1596</v>
          </cell>
          <cell r="K1140">
            <v>960</v>
          </cell>
          <cell r="L1140">
            <v>1451</v>
          </cell>
          <cell r="M1140">
            <v>1305.9</v>
          </cell>
          <cell r="N1140">
            <v>1175.31</v>
          </cell>
          <cell r="O1140">
            <v>1057.779</v>
          </cell>
          <cell r="P1140">
            <v>1451</v>
          </cell>
          <cell r="Q1140">
            <v>1305.9</v>
          </cell>
          <cell r="R1140">
            <v>1175.31</v>
          </cell>
          <cell r="S1140">
            <v>1057.779</v>
          </cell>
        </row>
        <row r="1141">
          <cell r="D1141">
            <v>33040401000</v>
          </cell>
          <cell r="E1141" t="str">
            <v>角膜移植术</v>
          </cell>
          <cell r="F1141">
            <v>1404</v>
          </cell>
        </row>
        <row r="1141">
          <cell r="H1141">
            <v>1490</v>
          </cell>
          <cell r="I1141">
            <v>1357</v>
          </cell>
          <cell r="J1141">
            <v>1224</v>
          </cell>
          <cell r="K1141">
            <v>660</v>
          </cell>
          <cell r="L1141">
            <v>1404</v>
          </cell>
          <cell r="M1141">
            <v>1263.6</v>
          </cell>
          <cell r="N1141">
            <v>1137.24</v>
          </cell>
          <cell r="O1141">
            <v>1023.516</v>
          </cell>
          <cell r="P1141">
            <v>1404</v>
          </cell>
          <cell r="Q1141">
            <v>1263.6</v>
          </cell>
          <cell r="R1141">
            <v>1137.24</v>
          </cell>
          <cell r="S1141">
            <v>1023.516</v>
          </cell>
        </row>
        <row r="1142">
          <cell r="D1142">
            <v>33040900900</v>
          </cell>
          <cell r="E1142" t="str">
            <v>眼球摘除+植入术</v>
          </cell>
          <cell r="F1142">
            <v>1070</v>
          </cell>
        </row>
        <row r="1142">
          <cell r="H1142">
            <v>1097</v>
          </cell>
          <cell r="I1142">
            <v>998</v>
          </cell>
          <cell r="J1142">
            <v>898</v>
          </cell>
          <cell r="K1142">
            <v>540</v>
          </cell>
          <cell r="L1142">
            <v>1070</v>
          </cell>
          <cell r="M1142">
            <v>963</v>
          </cell>
          <cell r="N1142">
            <v>866.7</v>
          </cell>
          <cell r="O1142">
            <v>780.03</v>
          </cell>
          <cell r="P1142">
            <v>1070</v>
          </cell>
          <cell r="Q1142">
            <v>963</v>
          </cell>
          <cell r="R1142">
            <v>866.7</v>
          </cell>
          <cell r="S1142">
            <v>780.03</v>
          </cell>
        </row>
        <row r="1143">
          <cell r="D1143">
            <v>33080401600</v>
          </cell>
          <cell r="E1143" t="str">
            <v>腹主A－双股A Y型人工血管转流术</v>
          </cell>
          <cell r="F1143">
            <v>3900</v>
          </cell>
        </row>
        <row r="1143">
          <cell r="H1143">
            <v>2950</v>
          </cell>
          <cell r="I1143">
            <v>2690</v>
          </cell>
          <cell r="J1143">
            <v>2420</v>
          </cell>
          <cell r="K1143">
            <v>1730</v>
          </cell>
          <cell r="L1143">
            <v>3900</v>
          </cell>
          <cell r="M1143">
            <v>3510</v>
          </cell>
          <cell r="N1143">
            <v>3159</v>
          </cell>
          <cell r="O1143">
            <v>2843.1</v>
          </cell>
          <cell r="P1143">
            <v>3900</v>
          </cell>
          <cell r="Q1143">
            <v>3510</v>
          </cell>
          <cell r="R1143">
            <v>3159</v>
          </cell>
          <cell r="S1143">
            <v>2595</v>
          </cell>
        </row>
        <row r="1144">
          <cell r="D1144">
            <v>33080402400</v>
          </cell>
          <cell r="E1144" t="str">
            <v>布加氏综合症肠-房人工血管转流术</v>
          </cell>
          <cell r="F1144">
            <v>3500</v>
          </cell>
        </row>
        <row r="1144">
          <cell r="H1144">
            <v>2625</v>
          </cell>
          <cell r="I1144">
            <v>2390</v>
          </cell>
          <cell r="J1144">
            <v>2160</v>
          </cell>
          <cell r="K1144">
            <v>1660</v>
          </cell>
          <cell r="L1144">
            <v>3500</v>
          </cell>
          <cell r="M1144">
            <v>3150</v>
          </cell>
          <cell r="N1144">
            <v>2835</v>
          </cell>
          <cell r="O1144">
            <v>2551.5</v>
          </cell>
          <cell r="P1144">
            <v>3500</v>
          </cell>
          <cell r="Q1144">
            <v>3150</v>
          </cell>
          <cell r="R1144">
            <v>2835</v>
          </cell>
          <cell r="S1144">
            <v>2490</v>
          </cell>
        </row>
        <row r="1145">
          <cell r="D1145">
            <v>33100700302</v>
          </cell>
          <cell r="E1145" t="str">
            <v>空肠囊肿吻合术</v>
          </cell>
          <cell r="F1145">
            <v>2317</v>
          </cell>
        </row>
        <row r="1145">
          <cell r="H1145">
            <v>2281</v>
          </cell>
          <cell r="I1145">
            <v>2075</v>
          </cell>
          <cell r="J1145">
            <v>1869</v>
          </cell>
          <cell r="K1145">
            <v>1080</v>
          </cell>
          <cell r="L1145">
            <v>2317</v>
          </cell>
          <cell r="M1145">
            <v>2085.3</v>
          </cell>
          <cell r="N1145">
            <v>1876.77</v>
          </cell>
          <cell r="O1145">
            <v>1689.093</v>
          </cell>
          <cell r="P1145">
            <v>2317</v>
          </cell>
          <cell r="Q1145">
            <v>2085.3</v>
          </cell>
          <cell r="R1145">
            <v>1876.77</v>
          </cell>
          <cell r="S1145">
            <v>1620</v>
          </cell>
        </row>
        <row r="1146">
          <cell r="D1146">
            <v>33100802500</v>
          </cell>
          <cell r="E1146" t="str">
            <v>门体静脉搭桥分流术</v>
          </cell>
          <cell r="F1146">
            <v>3500</v>
          </cell>
        </row>
        <row r="1146">
          <cell r="H1146">
            <v>2460</v>
          </cell>
          <cell r="I1146">
            <v>2235</v>
          </cell>
          <cell r="J1146">
            <v>2010</v>
          </cell>
          <cell r="K1146">
            <v>1610</v>
          </cell>
          <cell r="L1146">
            <v>3500</v>
          </cell>
          <cell r="M1146">
            <v>3150</v>
          </cell>
          <cell r="N1146">
            <v>2835</v>
          </cell>
          <cell r="O1146">
            <v>2551.5</v>
          </cell>
          <cell r="P1146">
            <v>3500</v>
          </cell>
          <cell r="Q1146">
            <v>3150</v>
          </cell>
          <cell r="R1146">
            <v>2835</v>
          </cell>
          <cell r="S1146">
            <v>2415</v>
          </cell>
        </row>
        <row r="1147">
          <cell r="D1147">
            <v>33110101800</v>
          </cell>
          <cell r="E1147" t="str">
            <v>自体肾移植术</v>
          </cell>
          <cell r="F1147">
            <v>5000</v>
          </cell>
        </row>
        <row r="1147">
          <cell r="H1147">
            <v>4290</v>
          </cell>
          <cell r="I1147">
            <v>3900</v>
          </cell>
          <cell r="J1147">
            <v>3510</v>
          </cell>
          <cell r="K1147">
            <v>2700</v>
          </cell>
          <cell r="L1147">
            <v>5000</v>
          </cell>
          <cell r="M1147">
            <v>4500</v>
          </cell>
          <cell r="N1147">
            <v>4050</v>
          </cell>
          <cell r="O1147">
            <v>3645</v>
          </cell>
          <cell r="P1147">
            <v>5000</v>
          </cell>
          <cell r="Q1147">
            <v>4500</v>
          </cell>
          <cell r="R1147">
            <v>4050</v>
          </cell>
          <cell r="S1147">
            <v>3645</v>
          </cell>
        </row>
        <row r="1148">
          <cell r="D1148">
            <v>33151900900</v>
          </cell>
          <cell r="E1148" t="str">
            <v>其他指再造术</v>
          </cell>
          <cell r="F1148">
            <v>2896</v>
          </cell>
        </row>
        <row r="1148">
          <cell r="H1148">
            <v>2145</v>
          </cell>
          <cell r="I1148">
            <v>1950</v>
          </cell>
          <cell r="J1148">
            <v>1755</v>
          </cell>
          <cell r="K1148">
            <v>1350</v>
          </cell>
          <cell r="L1148">
            <v>2896</v>
          </cell>
          <cell r="M1148">
            <v>2606.4</v>
          </cell>
          <cell r="N1148">
            <v>2345.76</v>
          </cell>
          <cell r="O1148">
            <v>2111.184</v>
          </cell>
          <cell r="P1148">
            <v>2896</v>
          </cell>
          <cell r="Q1148">
            <v>2606.4</v>
          </cell>
          <cell r="R1148">
            <v>2345.76</v>
          </cell>
          <cell r="S1148">
            <v>2025</v>
          </cell>
        </row>
        <row r="1149">
          <cell r="D1149">
            <v>33100802600</v>
          </cell>
          <cell r="E1149" t="str">
            <v>门体静脉断流术</v>
          </cell>
          <cell r="F1149">
            <v>2843</v>
          </cell>
        </row>
        <row r="1149">
          <cell r="H1149">
            <v>2025</v>
          </cell>
          <cell r="I1149">
            <v>1835</v>
          </cell>
          <cell r="J1149">
            <v>1650</v>
          </cell>
          <cell r="K1149">
            <v>1320</v>
          </cell>
          <cell r="L1149">
            <v>2843</v>
          </cell>
          <cell r="M1149">
            <v>2558.7</v>
          </cell>
          <cell r="N1149">
            <v>2302.83</v>
          </cell>
          <cell r="O1149">
            <v>2072.547</v>
          </cell>
          <cell r="P1149">
            <v>2843</v>
          </cell>
          <cell r="Q1149">
            <v>2558.7</v>
          </cell>
          <cell r="R1149">
            <v>2302.83</v>
          </cell>
          <cell r="S1149">
            <v>1980</v>
          </cell>
        </row>
        <row r="1150">
          <cell r="D1150">
            <v>33151200701</v>
          </cell>
          <cell r="E1150" t="str">
            <v>胫骨延长术</v>
          </cell>
          <cell r="F1150">
            <v>2600</v>
          </cell>
        </row>
        <row r="1150">
          <cell r="H1150">
            <v>1875</v>
          </cell>
          <cell r="I1150">
            <v>1700</v>
          </cell>
          <cell r="J1150">
            <v>1525</v>
          </cell>
          <cell r="K1150">
            <v>1220</v>
          </cell>
          <cell r="L1150">
            <v>2600</v>
          </cell>
          <cell r="M1150">
            <v>2340</v>
          </cell>
          <cell r="N1150">
            <v>2106</v>
          </cell>
          <cell r="O1150">
            <v>1895.4</v>
          </cell>
          <cell r="P1150">
            <v>2600</v>
          </cell>
          <cell r="Q1150">
            <v>2340</v>
          </cell>
          <cell r="R1150">
            <v>2106</v>
          </cell>
          <cell r="S1150">
            <v>1830</v>
          </cell>
        </row>
        <row r="1151">
          <cell r="D1151">
            <v>33040900300</v>
          </cell>
          <cell r="E1151" t="str">
            <v>球壁异物取出术</v>
          </cell>
          <cell r="F1151">
            <v>1598</v>
          </cell>
        </row>
        <row r="1151">
          <cell r="H1151">
            <v>1510</v>
          </cell>
          <cell r="I1151">
            <v>1377</v>
          </cell>
          <cell r="J1151">
            <v>1244</v>
          </cell>
          <cell r="K1151">
            <v>750</v>
          </cell>
          <cell r="L1151">
            <v>1598</v>
          </cell>
          <cell r="M1151">
            <v>1438.2</v>
          </cell>
          <cell r="N1151">
            <v>1294.38</v>
          </cell>
          <cell r="O1151">
            <v>1164.942</v>
          </cell>
          <cell r="P1151">
            <v>1598</v>
          </cell>
          <cell r="Q1151">
            <v>1438.2</v>
          </cell>
          <cell r="R1151">
            <v>1294.38</v>
          </cell>
          <cell r="S1151">
            <v>1125</v>
          </cell>
        </row>
        <row r="1152">
          <cell r="D1152">
            <v>33040900200</v>
          </cell>
          <cell r="E1152" t="str">
            <v>球内非磁性异物取出术</v>
          </cell>
          <cell r="F1152">
            <v>1509</v>
          </cell>
        </row>
        <row r="1152">
          <cell r="H1152">
            <v>1430</v>
          </cell>
          <cell r="I1152">
            <v>1297</v>
          </cell>
          <cell r="J1152">
            <v>1164</v>
          </cell>
          <cell r="K1152">
            <v>700</v>
          </cell>
          <cell r="L1152">
            <v>1509</v>
          </cell>
          <cell r="M1152">
            <v>1358.1</v>
          </cell>
          <cell r="N1152">
            <v>1222.29</v>
          </cell>
          <cell r="O1152">
            <v>1100.061</v>
          </cell>
          <cell r="P1152">
            <v>1509</v>
          </cell>
          <cell r="Q1152">
            <v>1358.1</v>
          </cell>
          <cell r="R1152">
            <v>1222.29</v>
          </cell>
          <cell r="S1152">
            <v>1050</v>
          </cell>
        </row>
        <row r="1153">
          <cell r="D1153">
            <v>33100800600</v>
          </cell>
          <cell r="E1153" t="str">
            <v>会阴疝修补术</v>
          </cell>
          <cell r="F1153">
            <v>1650</v>
          </cell>
        </row>
        <row r="1153">
          <cell r="H1153">
            <v>1425</v>
          </cell>
          <cell r="I1153">
            <v>1300</v>
          </cell>
          <cell r="J1153">
            <v>1175</v>
          </cell>
          <cell r="K1153">
            <v>940</v>
          </cell>
          <cell r="L1153">
            <v>1650</v>
          </cell>
          <cell r="M1153">
            <v>1485</v>
          </cell>
          <cell r="N1153">
            <v>1336.5</v>
          </cell>
          <cell r="O1153">
            <v>1202.85</v>
          </cell>
          <cell r="P1153">
            <v>1650</v>
          </cell>
          <cell r="Q1153">
            <v>1485</v>
          </cell>
          <cell r="R1153">
            <v>1336.5</v>
          </cell>
          <cell r="S1153">
            <v>1202.85</v>
          </cell>
        </row>
        <row r="1154">
          <cell r="D1154">
            <v>33050200500</v>
          </cell>
          <cell r="E1154" t="str">
            <v>镫骨手术</v>
          </cell>
          <cell r="F1154">
            <v>1528</v>
          </cell>
        </row>
        <row r="1154">
          <cell r="H1154">
            <v>1443</v>
          </cell>
          <cell r="I1154">
            <v>1310</v>
          </cell>
          <cell r="J1154">
            <v>1177</v>
          </cell>
          <cell r="K1154">
            <v>710</v>
          </cell>
          <cell r="L1154">
            <v>1528</v>
          </cell>
          <cell r="M1154">
            <v>1375.2</v>
          </cell>
          <cell r="N1154">
            <v>1237.68</v>
          </cell>
          <cell r="O1154">
            <v>1113.912</v>
          </cell>
          <cell r="P1154">
            <v>1528</v>
          </cell>
          <cell r="Q1154">
            <v>1375.2</v>
          </cell>
          <cell r="R1154">
            <v>1237.68</v>
          </cell>
          <cell r="S1154">
            <v>1065</v>
          </cell>
        </row>
        <row r="1155">
          <cell r="D1155">
            <v>33130302301</v>
          </cell>
          <cell r="E1155" t="str">
            <v>宫颈悬吊术</v>
          </cell>
          <cell r="F1155">
            <v>1100</v>
          </cell>
        </row>
        <row r="1155">
          <cell r="H1155">
            <v>1035</v>
          </cell>
          <cell r="I1155">
            <v>935</v>
          </cell>
          <cell r="J1155">
            <v>850</v>
          </cell>
          <cell r="K1155">
            <v>680</v>
          </cell>
          <cell r="L1155">
            <v>1100</v>
          </cell>
          <cell r="M1155">
            <v>990</v>
          </cell>
          <cell r="N1155">
            <v>891</v>
          </cell>
          <cell r="O1155">
            <v>801.9</v>
          </cell>
          <cell r="P1155">
            <v>1100</v>
          </cell>
          <cell r="Q1155">
            <v>990</v>
          </cell>
          <cell r="R1155">
            <v>891</v>
          </cell>
          <cell r="S1155">
            <v>801.9</v>
          </cell>
        </row>
        <row r="1156">
          <cell r="D1156">
            <v>33160201300</v>
          </cell>
          <cell r="E1156" t="str">
            <v>皮肤恶性肿瘤切除术</v>
          </cell>
          <cell r="F1156">
            <v>1738</v>
          </cell>
        </row>
        <row r="1156">
          <cell r="H1156">
            <v>1643</v>
          </cell>
          <cell r="I1156">
            <v>1496</v>
          </cell>
          <cell r="J1156">
            <v>1343</v>
          </cell>
          <cell r="K1156">
            <v>810</v>
          </cell>
          <cell r="L1156">
            <v>1738</v>
          </cell>
          <cell r="M1156">
            <v>1564.2</v>
          </cell>
          <cell r="N1156">
            <v>1407.78</v>
          </cell>
          <cell r="O1156">
            <v>1267.002</v>
          </cell>
          <cell r="P1156">
            <v>1738</v>
          </cell>
          <cell r="Q1156">
            <v>1564.2</v>
          </cell>
          <cell r="R1156">
            <v>1407.78</v>
          </cell>
          <cell r="S1156">
            <v>1215</v>
          </cell>
        </row>
        <row r="1157">
          <cell r="D1157">
            <v>12010001400</v>
          </cell>
          <cell r="E1157" t="str">
            <v>一般专项护理</v>
          </cell>
          <cell r="F1157">
            <v>6.2</v>
          </cell>
        </row>
        <row r="1157">
          <cell r="H1157">
            <v>6.2</v>
          </cell>
          <cell r="I1157">
            <v>6.2</v>
          </cell>
          <cell r="J1157">
            <v>6.2</v>
          </cell>
          <cell r="K1157">
            <v>2</v>
          </cell>
          <cell r="L1157">
            <v>182</v>
          </cell>
          <cell r="M1157">
            <v>182</v>
          </cell>
          <cell r="N1157">
            <v>182</v>
          </cell>
          <cell r="O1157">
            <v>163.8</v>
          </cell>
          <cell r="P1157">
            <v>6.2</v>
          </cell>
          <cell r="Q1157">
            <v>6.2</v>
          </cell>
          <cell r="R1157">
            <v>6.2</v>
          </cell>
          <cell r="S1157">
            <v>2.4</v>
          </cell>
        </row>
        <row r="1158">
          <cell r="D1158">
            <v>27030000500</v>
          </cell>
          <cell r="E1158" t="str">
            <v>手术标本检查与诊断</v>
          </cell>
          <cell r="F1158">
            <v>182</v>
          </cell>
        </row>
        <row r="1158">
          <cell r="H1158">
            <v>130</v>
          </cell>
          <cell r="I1158">
            <v>130</v>
          </cell>
          <cell r="J1158">
            <v>130</v>
          </cell>
          <cell r="K1158">
            <v>100</v>
          </cell>
          <cell r="L1158">
            <v>182</v>
          </cell>
          <cell r="M1158">
            <v>182</v>
          </cell>
          <cell r="N1158">
            <v>182</v>
          </cell>
          <cell r="O1158">
            <v>163.8</v>
          </cell>
          <cell r="P1158">
            <v>182</v>
          </cell>
          <cell r="Q1158">
            <v>182</v>
          </cell>
          <cell r="R1158">
            <v>182</v>
          </cell>
          <cell r="S1158">
            <v>150</v>
          </cell>
        </row>
        <row r="1159">
          <cell r="D1159">
            <v>31030009300</v>
          </cell>
          <cell r="E1159" t="str">
            <v>眼部脓肿切开引流术（单眼）</v>
          </cell>
          <cell r="F1159">
            <v>46</v>
          </cell>
        </row>
        <row r="1159">
          <cell r="H1159">
            <v>46</v>
          </cell>
          <cell r="I1159">
            <v>46</v>
          </cell>
          <cell r="J1159">
            <v>46</v>
          </cell>
          <cell r="K1159">
            <v>35</v>
          </cell>
          <cell r="L1159">
            <v>46</v>
          </cell>
          <cell r="M1159">
            <v>46</v>
          </cell>
          <cell r="N1159">
            <v>46</v>
          </cell>
          <cell r="O1159">
            <v>41.4</v>
          </cell>
          <cell r="P1159">
            <v>46</v>
          </cell>
          <cell r="Q1159">
            <v>46</v>
          </cell>
          <cell r="R1159">
            <v>46</v>
          </cell>
          <cell r="S1159">
            <v>41.4</v>
          </cell>
        </row>
        <row r="1160">
          <cell r="D1160">
            <v>33150700700</v>
          </cell>
          <cell r="E1160" t="str">
            <v>人工膝关节表面置换术</v>
          </cell>
          <cell r="F1160">
            <v>4800</v>
          </cell>
        </row>
        <row r="1160">
          <cell r="H1160">
            <v>2560</v>
          </cell>
          <cell r="I1160">
            <v>2325</v>
          </cell>
          <cell r="J1160">
            <v>2085</v>
          </cell>
          <cell r="K1160">
            <v>1490</v>
          </cell>
          <cell r="L1160">
            <v>4800</v>
          </cell>
          <cell r="M1160">
            <v>4320</v>
          </cell>
          <cell r="N1160">
            <v>3888</v>
          </cell>
          <cell r="O1160">
            <v>3499.2</v>
          </cell>
          <cell r="P1160">
            <v>4800</v>
          </cell>
          <cell r="Q1160">
            <v>4320</v>
          </cell>
          <cell r="R1160">
            <v>3888</v>
          </cell>
          <cell r="S1160">
            <v>3499.2</v>
          </cell>
        </row>
      </sheetData>
      <sheetData sheetId="1"/>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46"/>
  <sheetViews>
    <sheetView tabSelected="1" zoomScale="79" zoomScaleNormal="79" workbookViewId="0">
      <pane ySplit="3" topLeftCell="A1133" activePane="bottomLeft" state="frozen"/>
      <selection/>
      <selection pane="bottomLeft" activeCell="K1134" sqref="K1134"/>
    </sheetView>
  </sheetViews>
  <sheetFormatPr defaultColWidth="9" defaultRowHeight="15.75"/>
  <cols>
    <col min="1" max="1" width="5.375" style="3" customWidth="1"/>
    <col min="2" max="2" width="17.125" style="4" customWidth="1"/>
    <col min="3" max="3" width="30.625" style="5" customWidth="1"/>
    <col min="4" max="4" width="32.625" style="6" customWidth="1"/>
    <col min="5" max="5" width="16.375" style="7" customWidth="1"/>
    <col min="6" max="6" width="10.5" style="8" customWidth="1"/>
    <col min="7" max="7" width="14.5" style="9" customWidth="1"/>
    <col min="8" max="8" width="13.5" style="9" customWidth="1"/>
    <col min="9" max="9" width="16.5" style="9" customWidth="1"/>
    <col min="10" max="10" width="17.5" style="9" customWidth="1"/>
    <col min="11" max="11" width="15.125" style="10" customWidth="1"/>
    <col min="12" max="12" width="10.9083333333333" style="1" customWidth="1"/>
    <col min="13" max="13" width="19.7" style="1" customWidth="1"/>
    <col min="14" max="16384" width="9" style="1"/>
  </cols>
  <sheetData>
    <row r="1" ht="28" customHeight="1" spans="1:2">
      <c r="A1" s="11" t="s">
        <v>0</v>
      </c>
      <c r="B1" s="11"/>
    </row>
    <row r="2" ht="54" customHeight="1" spans="1:11">
      <c r="A2" s="12" t="s">
        <v>1</v>
      </c>
      <c r="B2" s="12"/>
      <c r="C2" s="12"/>
      <c r="D2" s="12"/>
      <c r="E2" s="12"/>
      <c r="F2" s="12"/>
      <c r="G2" s="12"/>
      <c r="H2" s="12"/>
      <c r="I2" s="12"/>
      <c r="J2" s="12"/>
      <c r="K2" s="12"/>
    </row>
    <row r="3" s="1" customFormat="1" ht="51" customHeight="1" spans="1:11">
      <c r="A3" s="13" t="s">
        <v>2</v>
      </c>
      <c r="B3" s="13" t="s">
        <v>3</v>
      </c>
      <c r="C3" s="13" t="s">
        <v>4</v>
      </c>
      <c r="D3" s="13" t="s">
        <v>5</v>
      </c>
      <c r="E3" s="13" t="s">
        <v>6</v>
      </c>
      <c r="F3" s="13" t="s">
        <v>7</v>
      </c>
      <c r="G3" s="13" t="s">
        <v>8</v>
      </c>
      <c r="H3" s="13" t="s">
        <v>9</v>
      </c>
      <c r="I3" s="13" t="s">
        <v>10</v>
      </c>
      <c r="J3" s="13" t="s">
        <v>11</v>
      </c>
      <c r="K3" s="13" t="s">
        <v>12</v>
      </c>
    </row>
    <row r="4" s="1" customFormat="1" ht="36" customHeight="1" spans="1:11">
      <c r="A4" s="14">
        <f>MAX($A$3:A3)+1</f>
        <v>1</v>
      </c>
      <c r="B4" s="14">
        <v>12060000500</v>
      </c>
      <c r="C4" s="15" t="s">
        <v>13</v>
      </c>
      <c r="D4" s="15" t="s">
        <v>14</v>
      </c>
      <c r="E4" s="16"/>
      <c r="F4" s="17" t="s">
        <v>15</v>
      </c>
      <c r="G4" s="14">
        <f>VLOOKUP(B4,[1]金华!$D$13:$P$1160,13,FALSE)</f>
        <v>38</v>
      </c>
      <c r="H4" s="14">
        <f>VLOOKUP(B4,[1]金华!$D$13:$Q$1160,14,FALSE)</f>
        <v>38</v>
      </c>
      <c r="I4" s="14">
        <f>VLOOKUP(B4,[1]金华!$D$13:$R$1160,15,FALSE)</f>
        <v>38</v>
      </c>
      <c r="J4" s="19">
        <f>VLOOKUP(B4,[3]金华!$D$13:$S$1160,16,FALSE)</f>
        <v>34.2</v>
      </c>
      <c r="K4" s="15" t="s">
        <v>16</v>
      </c>
    </row>
    <row r="5" s="1" customFormat="1" ht="36" customHeight="1" spans="1:11">
      <c r="A5" s="14">
        <f>MAX($A$3:A4)+1</f>
        <v>2</v>
      </c>
      <c r="B5" s="14">
        <v>12060000600</v>
      </c>
      <c r="C5" s="15" t="s">
        <v>17</v>
      </c>
      <c r="D5" s="15" t="s">
        <v>18</v>
      </c>
      <c r="E5" s="16"/>
      <c r="F5" s="17" t="s">
        <v>15</v>
      </c>
      <c r="G5" s="14">
        <f>VLOOKUP(B5,[1]金华!$D$13:$P$1160,13,FALSE)</f>
        <v>23</v>
      </c>
      <c r="H5" s="14">
        <f>VLOOKUP(B5,[1]金华!$D$13:$Q$1160,14,FALSE)</f>
        <v>23</v>
      </c>
      <c r="I5" s="14">
        <f>VLOOKUP(B5,[1]金华!$D$13:$R$1160,15,FALSE)</f>
        <v>23</v>
      </c>
      <c r="J5" s="19">
        <f>VLOOKUP(B5,[3]金华!$D$13:$S$1160,16,FALSE)</f>
        <v>20.7</v>
      </c>
      <c r="K5" s="15" t="s">
        <v>16</v>
      </c>
    </row>
    <row r="6" s="1" customFormat="1" ht="36" customHeight="1" spans="1:11">
      <c r="A6" s="14">
        <f>MAX($A$3:A5)+1</f>
        <v>3</v>
      </c>
      <c r="B6" s="14">
        <v>12060000700</v>
      </c>
      <c r="C6" s="15" t="s">
        <v>19</v>
      </c>
      <c r="D6" s="15" t="s">
        <v>20</v>
      </c>
      <c r="E6" s="16"/>
      <c r="F6" s="17" t="s">
        <v>15</v>
      </c>
      <c r="G6" s="14">
        <f>VLOOKUP(B6,[1]金华!$D$13:$P$1160,13,FALSE)</f>
        <v>10.4</v>
      </c>
      <c r="H6" s="14">
        <f>VLOOKUP(B6,[1]金华!$D$13:$Q$1160,14,FALSE)</f>
        <v>10.4</v>
      </c>
      <c r="I6" s="19">
        <f>VLOOKUP(B6,[1]金华!$D$13:$R$1160,15,FALSE)</f>
        <v>10.4</v>
      </c>
      <c r="J6" s="19">
        <f>VLOOKUP(B6,[3]金华!$D$13:$S$1160,16,FALSE)</f>
        <v>9.36</v>
      </c>
      <c r="K6" s="15" t="s">
        <v>16</v>
      </c>
    </row>
    <row r="7" s="1" customFormat="1" ht="37" customHeight="1" spans="1:11">
      <c r="A7" s="14">
        <f>MAX($A$3:A6)+1</f>
        <v>4</v>
      </c>
      <c r="B7" s="14">
        <v>12060090100</v>
      </c>
      <c r="C7" s="15" t="s">
        <v>21</v>
      </c>
      <c r="D7" s="15"/>
      <c r="E7" s="16"/>
      <c r="F7" s="17" t="s">
        <v>15</v>
      </c>
      <c r="G7" s="14">
        <f>VLOOKUP(B7,[1]金华!$D$13:$P$1160,13,FALSE)</f>
        <v>60.6</v>
      </c>
      <c r="H7" s="14">
        <f>VLOOKUP(B7,[1]金华!$D$13:$Q$1160,14,FALSE)</f>
        <v>60.6</v>
      </c>
      <c r="I7" s="19">
        <f>VLOOKUP(B7,[1]金华!$D$13:$R$1160,15,FALSE)</f>
        <v>60.6</v>
      </c>
      <c r="J7" s="19">
        <f>VLOOKUP(B7,[3]金华!$D$13:$S$1160,16,FALSE)</f>
        <v>54.54</v>
      </c>
      <c r="K7" s="15" t="s">
        <v>16</v>
      </c>
    </row>
    <row r="8" s="1" customFormat="1" ht="31" customHeight="1" spans="1:11">
      <c r="A8" s="14">
        <f>MAX($A$3:A7)+1</f>
        <v>5</v>
      </c>
      <c r="B8" s="14">
        <v>21010302100</v>
      </c>
      <c r="C8" s="15" t="s">
        <v>22</v>
      </c>
      <c r="D8" s="15" t="s">
        <v>23</v>
      </c>
      <c r="E8" s="16"/>
      <c r="F8" s="17" t="s">
        <v>24</v>
      </c>
      <c r="G8" s="14">
        <f>VLOOKUP(B8,[1]金华!$D$13:$P$1160,13,FALSE)</f>
        <v>849</v>
      </c>
      <c r="H8" s="18">
        <f>VLOOKUP(B8,[1]金华!$D$13:$Q$1160,14,FALSE)</f>
        <v>849</v>
      </c>
      <c r="I8" s="18">
        <f>VLOOKUP(B8,[1]金华!$D$13:$R$1160,15,FALSE)</f>
        <v>849</v>
      </c>
      <c r="J8" s="18">
        <f>VLOOKUP(B8,[3]金华!$D$13:$S$1160,16,FALSE)</f>
        <v>764.1</v>
      </c>
      <c r="K8" s="15"/>
    </row>
    <row r="9" s="1" customFormat="1" ht="20" customHeight="1" spans="1:11">
      <c r="A9" s="14">
        <f>MAX($A$3:A8)+1</f>
        <v>6</v>
      </c>
      <c r="B9" s="14">
        <v>24040000301</v>
      </c>
      <c r="C9" s="15" t="s">
        <v>25</v>
      </c>
      <c r="D9" s="15"/>
      <c r="E9" s="16" t="s">
        <v>26</v>
      </c>
      <c r="F9" s="17" t="s">
        <v>15</v>
      </c>
      <c r="G9" s="14">
        <f>VLOOKUP(B9,[1]金华!$D$13:$P$1160,13,FALSE)</f>
        <v>426</v>
      </c>
      <c r="H9" s="18">
        <f>VLOOKUP(B9,[1]金华!$D$13:$Q$1160,14,FALSE)</f>
        <v>426</v>
      </c>
      <c r="I9" s="18">
        <f>VLOOKUP(B9,[1]金华!$D$13:$R$1160,15,FALSE)</f>
        <v>426</v>
      </c>
      <c r="J9" s="18">
        <f>VLOOKUP(B9,[3]金华!$D$13:$S$1160,16,FALSE)</f>
        <v>383.4</v>
      </c>
      <c r="K9" s="15"/>
    </row>
    <row r="10" s="1" customFormat="1" ht="20" customHeight="1" spans="1:11">
      <c r="A10" s="14">
        <f>MAX($A$3:A9)+1</f>
        <v>7</v>
      </c>
      <c r="B10" s="14">
        <v>25010203400</v>
      </c>
      <c r="C10" s="15" t="s">
        <v>27</v>
      </c>
      <c r="D10" s="15"/>
      <c r="E10" s="16"/>
      <c r="F10" s="17" t="s">
        <v>28</v>
      </c>
      <c r="G10" s="14">
        <f>VLOOKUP(B10,[1]金华!$D$13:$P$1160,13,FALSE)</f>
        <v>8.7</v>
      </c>
      <c r="H10" s="14">
        <f>VLOOKUP(B10,[1]金华!$D$13:$Q$1160,14,FALSE)</f>
        <v>8.7</v>
      </c>
      <c r="I10" s="19">
        <f>VLOOKUP(B10,[1]金华!$D$13:$R$1160,15,FALSE)</f>
        <v>8.7</v>
      </c>
      <c r="J10" s="19">
        <f>VLOOKUP(B10,[3]金华!$D$13:$S$1160,16,FALSE)</f>
        <v>8.7</v>
      </c>
      <c r="K10" s="15"/>
    </row>
    <row r="11" s="1" customFormat="1" ht="24" customHeight="1" spans="1:11">
      <c r="A11" s="14">
        <f>MAX($A$3:A10)+1</f>
        <v>8</v>
      </c>
      <c r="B11" s="14">
        <v>25020306600</v>
      </c>
      <c r="C11" s="15" t="s">
        <v>29</v>
      </c>
      <c r="D11" s="15"/>
      <c r="E11" s="16"/>
      <c r="F11" s="17" t="s">
        <v>28</v>
      </c>
      <c r="G11" s="14">
        <f>VLOOKUP(B11,[1]金华!$D$13:$P$1160,13,FALSE)</f>
        <v>47.5</v>
      </c>
      <c r="H11" s="14">
        <f>VLOOKUP(B11,[1]金华!$D$13:$Q$1160,14,FALSE)</f>
        <v>47.5</v>
      </c>
      <c r="I11" s="19">
        <f>VLOOKUP(B11,[1]金华!$D$13:$R$1160,15,FALSE)</f>
        <v>47.5</v>
      </c>
      <c r="J11" s="19">
        <f>VLOOKUP(B11,[3]金华!$D$13:$S$1160,16,FALSE)</f>
        <v>47.5</v>
      </c>
      <c r="K11" s="15"/>
    </row>
    <row r="12" s="1" customFormat="1" ht="20" customHeight="1" spans="1:11">
      <c r="A12" s="14">
        <f>MAX($A$3:A11)+1</f>
        <v>9</v>
      </c>
      <c r="B12" s="14">
        <v>25030100700</v>
      </c>
      <c r="C12" s="15" t="s">
        <v>30</v>
      </c>
      <c r="D12" s="15"/>
      <c r="E12" s="16"/>
      <c r="F12" s="17" t="s">
        <v>28</v>
      </c>
      <c r="G12" s="14">
        <f>VLOOKUP(B12,[1]金华!$D$13:$P$1160,13,FALSE)</f>
        <v>7</v>
      </c>
      <c r="H12" s="14">
        <f>VLOOKUP(B12,[1]金华!$D$13:$Q$1160,14,FALSE)</f>
        <v>7</v>
      </c>
      <c r="I12" s="14">
        <f>VLOOKUP(B12,[1]金华!$D$13:$R$1160,15,FALSE)</f>
        <v>7</v>
      </c>
      <c r="J12" s="18">
        <f>VLOOKUP(B12,[3]金华!$D$13:$S$1160,16,FALSE)</f>
        <v>7</v>
      </c>
      <c r="K12" s="15"/>
    </row>
    <row r="13" s="1" customFormat="1" ht="20" customHeight="1" spans="1:11">
      <c r="A13" s="14">
        <f>MAX($A$3:A12)+1</f>
        <v>10</v>
      </c>
      <c r="B13" s="14">
        <v>25030101400</v>
      </c>
      <c r="C13" s="15" t="s">
        <v>31</v>
      </c>
      <c r="D13" s="15"/>
      <c r="E13" s="16"/>
      <c r="F13" s="17" t="s">
        <v>28</v>
      </c>
      <c r="G13" s="14">
        <f>VLOOKUP(B13,[1]金华!$D$13:$P$1160,13,FALSE)</f>
        <v>17</v>
      </c>
      <c r="H13" s="14">
        <f>VLOOKUP(B13,[1]金华!$D$13:$Q$1160,14,FALSE)</f>
        <v>17</v>
      </c>
      <c r="I13" s="14">
        <f>VLOOKUP(B13,[1]金华!$D$13:$R$1160,15,FALSE)</f>
        <v>17</v>
      </c>
      <c r="J13" s="18">
        <f>VLOOKUP(B13,[3]金华!$D$13:$S$1160,16,FALSE)</f>
        <v>17</v>
      </c>
      <c r="K13" s="15"/>
    </row>
    <row r="14" s="1" customFormat="1" ht="20" customHeight="1" spans="1:11">
      <c r="A14" s="14">
        <f>MAX($A$3:A13)+1</f>
        <v>11</v>
      </c>
      <c r="B14" s="14">
        <v>25030101800</v>
      </c>
      <c r="C14" s="15" t="s">
        <v>32</v>
      </c>
      <c r="D14" s="15"/>
      <c r="E14" s="16"/>
      <c r="F14" s="17" t="s">
        <v>28</v>
      </c>
      <c r="G14" s="14">
        <f>VLOOKUP(B14,[1]金华!$D$13:$P$1160,13,FALSE)</f>
        <v>17</v>
      </c>
      <c r="H14" s="14">
        <f>VLOOKUP(B14,[1]金华!$D$13:$Q$1160,14,FALSE)</f>
        <v>17</v>
      </c>
      <c r="I14" s="14">
        <f>VLOOKUP(B14,[1]金华!$D$13:$R$1160,15,FALSE)</f>
        <v>17</v>
      </c>
      <c r="J14" s="18">
        <f>VLOOKUP(B14,[3]金华!$D$13:$S$1160,16,FALSE)</f>
        <v>17</v>
      </c>
      <c r="K14" s="15"/>
    </row>
    <row r="15" s="1" customFormat="1" ht="20" customHeight="1" spans="1:11">
      <c r="A15" s="14">
        <f>MAX($A$3:A14)+1</f>
        <v>12</v>
      </c>
      <c r="B15" s="14">
        <v>25030200200</v>
      </c>
      <c r="C15" s="15" t="s">
        <v>33</v>
      </c>
      <c r="D15" s="15" t="s">
        <v>34</v>
      </c>
      <c r="E15" s="16"/>
      <c r="F15" s="17" t="s">
        <v>28</v>
      </c>
      <c r="G15" s="14">
        <f>VLOOKUP(B15,[1]金华!$D$13:$P$1160,13,FALSE)</f>
        <v>5</v>
      </c>
      <c r="H15" s="14">
        <f>VLOOKUP(B15,[1]金华!$D$13:$Q$1160,14,FALSE)</f>
        <v>5</v>
      </c>
      <c r="I15" s="14">
        <f>VLOOKUP(B15,[1]金华!$D$13:$R$1160,15,FALSE)</f>
        <v>5</v>
      </c>
      <c r="J15" s="18">
        <f>VLOOKUP(B15,[3]金华!$D$13:$S$1160,16,FALSE)</f>
        <v>5</v>
      </c>
      <c r="K15" s="15"/>
    </row>
    <row r="16" s="1" customFormat="1" ht="20" customHeight="1" spans="1:11">
      <c r="A16" s="14">
        <f>MAX($A$3:A15)+1</f>
        <v>13</v>
      </c>
      <c r="B16" s="14">
        <v>25030300700</v>
      </c>
      <c r="C16" s="15" t="s">
        <v>35</v>
      </c>
      <c r="D16" s="15"/>
      <c r="E16" s="16"/>
      <c r="F16" s="17" t="s">
        <v>28</v>
      </c>
      <c r="G16" s="14">
        <f>VLOOKUP(B16,[1]金华!$D$13:$P$1160,13,FALSE)</f>
        <v>7</v>
      </c>
      <c r="H16" s="14">
        <f>VLOOKUP(B16,[1]金华!$D$13:$Q$1160,14,FALSE)</f>
        <v>7</v>
      </c>
      <c r="I16" s="14">
        <f>VLOOKUP(B16,[1]金华!$D$13:$R$1160,15,FALSE)</f>
        <v>7</v>
      </c>
      <c r="J16" s="18">
        <f>VLOOKUP(B16,[3]金华!$D$13:$S$1160,16,FALSE)</f>
        <v>7</v>
      </c>
      <c r="K16" s="15"/>
    </row>
    <row r="17" s="1" customFormat="1" ht="20" customHeight="1" spans="1:11">
      <c r="A17" s="14">
        <f>MAX($A$3:A16)+1</f>
        <v>14</v>
      </c>
      <c r="B17" s="14">
        <v>25030300900</v>
      </c>
      <c r="C17" s="15" t="s">
        <v>36</v>
      </c>
      <c r="D17" s="15"/>
      <c r="E17" s="16"/>
      <c r="F17" s="17" t="s">
        <v>28</v>
      </c>
      <c r="G17" s="14">
        <f>VLOOKUP(B17,[1]金华!$D$13:$P$1160,13,FALSE)</f>
        <v>7</v>
      </c>
      <c r="H17" s="14">
        <f>VLOOKUP(B17,[1]金华!$D$13:$Q$1160,14,FALSE)</f>
        <v>7</v>
      </c>
      <c r="I17" s="14">
        <f>VLOOKUP(B17,[1]金华!$D$13:$R$1160,15,FALSE)</f>
        <v>7</v>
      </c>
      <c r="J17" s="18">
        <f>VLOOKUP(B17,[3]金华!$D$13:$S$1160,16,FALSE)</f>
        <v>7</v>
      </c>
      <c r="K17" s="15"/>
    </row>
    <row r="18" s="1" customFormat="1" ht="20" customHeight="1" spans="1:11">
      <c r="A18" s="14">
        <f>MAX($A$3:A17)+1</f>
        <v>15</v>
      </c>
      <c r="B18" s="14">
        <v>25030301300</v>
      </c>
      <c r="C18" s="15" t="s">
        <v>37</v>
      </c>
      <c r="D18" s="15"/>
      <c r="E18" s="16"/>
      <c r="F18" s="17" t="s">
        <v>28</v>
      </c>
      <c r="G18" s="14">
        <f>VLOOKUP(B18,[1]金华!$D$13:$P$1160,13,FALSE)</f>
        <v>13</v>
      </c>
      <c r="H18" s="14">
        <f>VLOOKUP(B18,[1]金华!$D$13:$Q$1160,14,FALSE)</f>
        <v>13</v>
      </c>
      <c r="I18" s="14">
        <f>VLOOKUP(B18,[1]金华!$D$13:$R$1160,15,FALSE)</f>
        <v>13</v>
      </c>
      <c r="J18" s="18">
        <f>VLOOKUP(B18,[3]金华!$D$13:$S$1160,16,FALSE)</f>
        <v>13</v>
      </c>
      <c r="K18" s="15"/>
    </row>
    <row r="19" s="1" customFormat="1" ht="20" customHeight="1" spans="1:11">
      <c r="A19" s="14">
        <f>MAX($A$3:A18)+1</f>
        <v>16</v>
      </c>
      <c r="B19" s="14">
        <v>25030301400</v>
      </c>
      <c r="C19" s="15" t="s">
        <v>38</v>
      </c>
      <c r="D19" s="15"/>
      <c r="E19" s="16"/>
      <c r="F19" s="17" t="s">
        <v>28</v>
      </c>
      <c r="G19" s="14">
        <f>VLOOKUP(B19,[1]金华!$D$13:$P$1160,13,FALSE)</f>
        <v>15</v>
      </c>
      <c r="H19" s="14">
        <f>VLOOKUP(B19,[1]金华!$D$13:$Q$1160,14,FALSE)</f>
        <v>15</v>
      </c>
      <c r="I19" s="14">
        <f>VLOOKUP(B19,[1]金华!$D$13:$R$1160,15,FALSE)</f>
        <v>15</v>
      </c>
      <c r="J19" s="18">
        <f>VLOOKUP(B19,[3]金华!$D$13:$S$1160,16,FALSE)</f>
        <v>15</v>
      </c>
      <c r="K19" s="15"/>
    </row>
    <row r="20" s="1" customFormat="1" ht="35" customHeight="1" spans="1:11">
      <c r="A20" s="14">
        <f>MAX($A$3:A19)+1</f>
        <v>17</v>
      </c>
      <c r="B20" s="14">
        <v>25030400400</v>
      </c>
      <c r="C20" s="15" t="s">
        <v>39</v>
      </c>
      <c r="D20" s="15"/>
      <c r="E20" s="16"/>
      <c r="F20" s="17" t="s">
        <v>28</v>
      </c>
      <c r="G20" s="14">
        <f>VLOOKUP(B20,[1]金华!$D$13:$P$1160,13,FALSE)</f>
        <v>10</v>
      </c>
      <c r="H20" s="14">
        <f>VLOOKUP(B20,[1]金华!$D$13:$Q$1160,14,FALSE)</f>
        <v>10</v>
      </c>
      <c r="I20" s="14">
        <f>VLOOKUP(B20,[1]金华!$D$13:$R$1160,15,FALSE)</f>
        <v>10</v>
      </c>
      <c r="J20" s="18">
        <f>VLOOKUP(B20,[3]金华!$D$13:$S$1160,16,FALSE)</f>
        <v>10</v>
      </c>
      <c r="K20" s="15" t="s">
        <v>40</v>
      </c>
    </row>
    <row r="21" s="1" customFormat="1" ht="19" customHeight="1" spans="1:11">
      <c r="A21" s="14">
        <f>MAX($A$3:A20)+1</f>
        <v>18</v>
      </c>
      <c r="B21" s="14">
        <v>25030400900</v>
      </c>
      <c r="C21" s="15" t="s">
        <v>41</v>
      </c>
      <c r="D21" s="15"/>
      <c r="E21" s="16"/>
      <c r="F21" s="17" t="s">
        <v>28</v>
      </c>
      <c r="G21" s="14">
        <v>11.3</v>
      </c>
      <c r="H21" s="14">
        <v>11.3</v>
      </c>
      <c r="I21" s="14">
        <v>11.3</v>
      </c>
      <c r="J21" s="19">
        <f>VLOOKUP(B21,[3]金华!$D$13:$S$1160,16,FALSE)</f>
        <v>11.3</v>
      </c>
      <c r="K21" s="15"/>
    </row>
    <row r="22" s="1" customFormat="1" ht="33" customHeight="1" spans="1:11">
      <c r="A22" s="14">
        <f>MAX($A$3:A21)+1</f>
        <v>19</v>
      </c>
      <c r="B22" s="14">
        <v>25030401000</v>
      </c>
      <c r="C22" s="15" t="s">
        <v>42</v>
      </c>
      <c r="D22" s="15"/>
      <c r="E22" s="16"/>
      <c r="F22" s="17" t="s">
        <v>15</v>
      </c>
      <c r="G22" s="14">
        <f>VLOOKUP(B22,[1]金华!$D$13:$P$1160,13,FALSE)</f>
        <v>10</v>
      </c>
      <c r="H22" s="14">
        <f>VLOOKUP(B22,[1]金华!$D$13:$Q$1160,14,FALSE)</f>
        <v>10</v>
      </c>
      <c r="I22" s="14">
        <f>VLOOKUP(B22,[1]金华!$D$13:$R$1160,15,FALSE)</f>
        <v>10</v>
      </c>
      <c r="J22" s="18">
        <f>VLOOKUP(B22,[3]金华!$D$13:$S$1160,16,FALSE)</f>
        <v>10</v>
      </c>
      <c r="K22" s="15" t="s">
        <v>40</v>
      </c>
    </row>
    <row r="23" s="1" customFormat="1" ht="20" customHeight="1" spans="1:11">
      <c r="A23" s="14">
        <f>MAX($A$3:A22)+1</f>
        <v>20</v>
      </c>
      <c r="B23" s="14">
        <v>25030501700</v>
      </c>
      <c r="C23" s="15" t="s">
        <v>43</v>
      </c>
      <c r="D23" s="15"/>
      <c r="E23" s="16"/>
      <c r="F23" s="17" t="s">
        <v>28</v>
      </c>
      <c r="G23" s="14">
        <f>VLOOKUP(B23,[1]金华!$D$13:$P$1160,13,FALSE)</f>
        <v>8.9</v>
      </c>
      <c r="H23" s="14">
        <f>VLOOKUP(B23,[1]金华!$D$13:$Q$1160,14,FALSE)</f>
        <v>8.9</v>
      </c>
      <c r="I23" s="19">
        <f>VLOOKUP(B23,[1]金华!$D$13:$R$1160,15,FALSE)</f>
        <v>8.9</v>
      </c>
      <c r="J23" s="19">
        <f>VLOOKUP(B23,[3]金华!$D$13:$S$1160,16,FALSE)</f>
        <v>8.9</v>
      </c>
      <c r="K23" s="15"/>
    </row>
    <row r="24" s="1" customFormat="1" ht="20" customHeight="1" spans="1:11">
      <c r="A24" s="14">
        <f>MAX($A$3:A23)+1</f>
        <v>21</v>
      </c>
      <c r="B24" s="14">
        <v>25030501800</v>
      </c>
      <c r="C24" s="15" t="s">
        <v>44</v>
      </c>
      <c r="D24" s="15"/>
      <c r="E24" s="16"/>
      <c r="F24" s="17" t="s">
        <v>28</v>
      </c>
      <c r="G24" s="14">
        <f>VLOOKUP(B24,[1]金华!$D$13:$P$1160,13,FALSE)</f>
        <v>34</v>
      </c>
      <c r="H24" s="14">
        <f>VLOOKUP(B24,[1]金华!$D$13:$Q$1160,14,FALSE)</f>
        <v>34</v>
      </c>
      <c r="I24" s="14">
        <f>VLOOKUP(B24,[1]金华!$D$13:$R$1160,15,FALSE)</f>
        <v>34</v>
      </c>
      <c r="J24" s="18">
        <f>VLOOKUP(B24,[3]金华!$D$13:$S$1160,16,FALSE)</f>
        <v>34</v>
      </c>
      <c r="K24" s="15"/>
    </row>
    <row r="25" s="1" customFormat="1" ht="20" customHeight="1" spans="1:11">
      <c r="A25" s="14">
        <f>MAX($A$3:A24)+1</f>
        <v>22</v>
      </c>
      <c r="B25" s="14">
        <v>25030501900</v>
      </c>
      <c r="C25" s="15" t="s">
        <v>45</v>
      </c>
      <c r="D25" s="15"/>
      <c r="E25" s="16"/>
      <c r="F25" s="17" t="s">
        <v>28</v>
      </c>
      <c r="G25" s="14">
        <f>VLOOKUP(B25,[1]金华!$D$13:$P$1160,13,FALSE)</f>
        <v>34</v>
      </c>
      <c r="H25" s="14">
        <f>VLOOKUP(B25,[1]金华!$D$13:$Q$1160,14,FALSE)</f>
        <v>34</v>
      </c>
      <c r="I25" s="14">
        <f>VLOOKUP(B25,[1]金华!$D$13:$R$1160,15,FALSE)</f>
        <v>34</v>
      </c>
      <c r="J25" s="18">
        <f>VLOOKUP(B25,[3]金华!$D$13:$S$1160,16,FALSE)</f>
        <v>34</v>
      </c>
      <c r="K25" s="15"/>
    </row>
    <row r="26" s="1" customFormat="1" ht="20" customHeight="1" spans="1:11">
      <c r="A26" s="14">
        <f>MAX($A$3:A25)+1</f>
        <v>23</v>
      </c>
      <c r="B26" s="14">
        <v>25030502000</v>
      </c>
      <c r="C26" s="15" t="s">
        <v>46</v>
      </c>
      <c r="D26" s="15"/>
      <c r="E26" s="16"/>
      <c r="F26" s="17" t="s">
        <v>28</v>
      </c>
      <c r="G26" s="14">
        <f>VLOOKUP(B26,[1]金华!$D$13:$P$1160,13,FALSE)</f>
        <v>34</v>
      </c>
      <c r="H26" s="14">
        <f>VLOOKUP(B26,[1]金华!$D$13:$Q$1160,14,FALSE)</f>
        <v>34</v>
      </c>
      <c r="I26" s="14">
        <f>VLOOKUP(B26,[1]金华!$D$13:$R$1160,15,FALSE)</f>
        <v>34</v>
      </c>
      <c r="J26" s="18">
        <f>VLOOKUP(B26,[3]金华!$D$13:$S$1160,16,FALSE)</f>
        <v>34</v>
      </c>
      <c r="K26" s="15"/>
    </row>
    <row r="27" s="1" customFormat="1" ht="20" customHeight="1" spans="1:11">
      <c r="A27" s="14">
        <f>MAX($A$3:A26)+1</f>
        <v>24</v>
      </c>
      <c r="B27" s="14">
        <v>25030502200</v>
      </c>
      <c r="C27" s="15" t="s">
        <v>47</v>
      </c>
      <c r="D27" s="15"/>
      <c r="E27" s="16"/>
      <c r="F27" s="17" t="s">
        <v>28</v>
      </c>
      <c r="G27" s="14">
        <f>VLOOKUP(B27,[1]金华!$D$13:$P$1160,13,FALSE)</f>
        <v>34</v>
      </c>
      <c r="H27" s="14">
        <f>VLOOKUP(B27,[1]金华!$D$13:$Q$1160,14,FALSE)</f>
        <v>34</v>
      </c>
      <c r="I27" s="14">
        <f>VLOOKUP(B27,[1]金华!$D$13:$R$1160,15,FALSE)</f>
        <v>34</v>
      </c>
      <c r="J27" s="18">
        <f>VLOOKUP(B27,[3]金华!$D$13:$S$1160,16,FALSE)</f>
        <v>34</v>
      </c>
      <c r="K27" s="15"/>
    </row>
    <row r="28" s="1" customFormat="1" ht="20" customHeight="1" spans="1:11">
      <c r="A28" s="14">
        <f>MAX($A$3:A27)+1</f>
        <v>25</v>
      </c>
      <c r="B28" s="14">
        <v>25030502300</v>
      </c>
      <c r="C28" s="15" t="s">
        <v>48</v>
      </c>
      <c r="D28" s="15"/>
      <c r="E28" s="16"/>
      <c r="F28" s="17" t="s">
        <v>28</v>
      </c>
      <c r="G28" s="14">
        <f>VLOOKUP(B28,[1]金华!$D$13:$P$1160,13,FALSE)</f>
        <v>8.8</v>
      </c>
      <c r="H28" s="14">
        <f>VLOOKUP(B28,[1]金华!$D$13:$Q$1160,14,FALSE)</f>
        <v>8.8</v>
      </c>
      <c r="I28" s="19">
        <f>VLOOKUP(B28,[1]金华!$D$13:$R$1160,15,FALSE)</f>
        <v>8.8</v>
      </c>
      <c r="J28" s="19">
        <f>VLOOKUP(B28,[3]金华!$D$13:$S$1160,16,FALSE)</f>
        <v>8.8</v>
      </c>
      <c r="K28" s="15"/>
    </row>
    <row r="29" s="1" customFormat="1" ht="35" customHeight="1" spans="1:11">
      <c r="A29" s="14">
        <f>MAX($A$3:A28)+1</f>
        <v>26</v>
      </c>
      <c r="B29" s="14">
        <v>25030502401</v>
      </c>
      <c r="C29" s="15" t="s">
        <v>49</v>
      </c>
      <c r="D29" s="15"/>
      <c r="E29" s="16"/>
      <c r="F29" s="17" t="s">
        <v>28</v>
      </c>
      <c r="G29" s="14">
        <f>VLOOKUP(B29,[1]金华!$D$13:$P$1160,13,FALSE)</f>
        <v>9</v>
      </c>
      <c r="H29" s="14">
        <f>VLOOKUP(B29,[1]金华!$D$13:$Q$1160,14,FALSE)</f>
        <v>9</v>
      </c>
      <c r="I29" s="14">
        <f>VLOOKUP(B29,[1]金华!$D$13:$R$1160,15,FALSE)</f>
        <v>9</v>
      </c>
      <c r="J29" s="18">
        <f>VLOOKUP(B29,[3]金华!$D$13:$S$1160,16,FALSE)</f>
        <v>9</v>
      </c>
      <c r="K29" s="15"/>
    </row>
    <row r="30" s="1" customFormat="1" ht="21" customHeight="1" spans="1:11">
      <c r="A30" s="14">
        <f>MAX($A$3:A29)+1</f>
        <v>27</v>
      </c>
      <c r="B30" s="14">
        <v>25030601000</v>
      </c>
      <c r="C30" s="15" t="s">
        <v>50</v>
      </c>
      <c r="D30" s="15"/>
      <c r="E30" s="16"/>
      <c r="F30" s="17" t="s">
        <v>28</v>
      </c>
      <c r="G30" s="14">
        <f>VLOOKUP(B30,[1]金华!$D$13:$P$1160,13,FALSE)</f>
        <v>18</v>
      </c>
      <c r="H30" s="14">
        <f>VLOOKUP(B30,[1]金华!$D$13:$Q$1160,14,FALSE)</f>
        <v>18</v>
      </c>
      <c r="I30" s="14">
        <f>VLOOKUP(B30,[1]金华!$D$13:$R$1160,15,FALSE)</f>
        <v>18</v>
      </c>
      <c r="J30" s="18">
        <f>VLOOKUP(B30,[3]金华!$D$13:$S$1160,16,FALSE)</f>
        <v>18</v>
      </c>
      <c r="K30" s="15"/>
    </row>
    <row r="31" s="1" customFormat="1" ht="66" customHeight="1" spans="1:11">
      <c r="A31" s="14">
        <f>MAX($A$3:A30)+1</f>
        <v>28</v>
      </c>
      <c r="B31" s="14">
        <v>25030700700</v>
      </c>
      <c r="C31" s="15" t="s">
        <v>51</v>
      </c>
      <c r="D31" s="15"/>
      <c r="E31" s="16"/>
      <c r="F31" s="17" t="s">
        <v>28</v>
      </c>
      <c r="G31" s="14">
        <f>VLOOKUP(B31,[1]金华!$D$13:$P$1160,13,FALSE)</f>
        <v>8.9</v>
      </c>
      <c r="H31" s="14">
        <f>VLOOKUP(B31,[1]金华!$D$13:$Q$1160,14,FALSE)</f>
        <v>8.9</v>
      </c>
      <c r="I31" s="19">
        <f>VLOOKUP(B31,[1]金华!$D$13:$R$1160,15,FALSE)</f>
        <v>8.9</v>
      </c>
      <c r="J31" s="19">
        <f>VLOOKUP(B31,[3]金华!$D$13:$S$1160,16,FALSE)</f>
        <v>8.9</v>
      </c>
      <c r="K31" s="15" t="s">
        <v>52</v>
      </c>
    </row>
    <row r="32" s="1" customFormat="1" ht="18" customHeight="1" spans="1:11">
      <c r="A32" s="14">
        <f>MAX($A$3:A31)+1</f>
        <v>29</v>
      </c>
      <c r="B32" s="14">
        <v>25030800700</v>
      </c>
      <c r="C32" s="15" t="s">
        <v>53</v>
      </c>
      <c r="D32" s="15"/>
      <c r="E32" s="16"/>
      <c r="F32" s="17" t="s">
        <v>28</v>
      </c>
      <c r="G32" s="14">
        <f>VLOOKUP(B32,[1]金华!$D$13:$P$1160,13,FALSE)</f>
        <v>13</v>
      </c>
      <c r="H32" s="14">
        <f>VLOOKUP(B32,[1]金华!$D$13:$Q$1160,14,FALSE)</f>
        <v>13</v>
      </c>
      <c r="I32" s="14">
        <f>VLOOKUP(B32,[1]金华!$D$13:$R$1160,15,FALSE)</f>
        <v>13</v>
      </c>
      <c r="J32" s="18">
        <f>VLOOKUP(B32,[3]金华!$D$13:$S$1160,16,FALSE)</f>
        <v>13</v>
      </c>
      <c r="K32" s="15"/>
    </row>
    <row r="33" s="1" customFormat="1" ht="18" customHeight="1" spans="1:11">
      <c r="A33" s="14">
        <f>MAX($A$3:A32)+1</f>
        <v>30</v>
      </c>
      <c r="B33" s="14">
        <v>25030900300</v>
      </c>
      <c r="C33" s="15" t="s">
        <v>54</v>
      </c>
      <c r="D33" s="15"/>
      <c r="E33" s="16"/>
      <c r="F33" s="17" t="s">
        <v>28</v>
      </c>
      <c r="G33" s="14">
        <f>VLOOKUP(B33,[1]金华!$D$13:$P$1160,13,FALSE)</f>
        <v>32</v>
      </c>
      <c r="H33" s="14">
        <f>VLOOKUP(B33,[1]金华!$D$13:$Q$1160,14,FALSE)</f>
        <v>32</v>
      </c>
      <c r="I33" s="14">
        <f>VLOOKUP(B33,[1]金华!$D$13:$R$1160,15,FALSE)</f>
        <v>32</v>
      </c>
      <c r="J33" s="18">
        <f>VLOOKUP(B33,[3]金华!$D$13:$S$1160,16,FALSE)</f>
        <v>32</v>
      </c>
      <c r="K33" s="15"/>
    </row>
    <row r="34" s="1" customFormat="1" ht="18" customHeight="1" spans="1:11">
      <c r="A34" s="14">
        <f>MAX($A$3:A33)+1</f>
        <v>31</v>
      </c>
      <c r="B34" s="14">
        <v>25030900500</v>
      </c>
      <c r="C34" s="15" t="s">
        <v>55</v>
      </c>
      <c r="D34" s="15"/>
      <c r="E34" s="16"/>
      <c r="F34" s="17" t="s">
        <v>56</v>
      </c>
      <c r="G34" s="14">
        <f>VLOOKUP(B34,[1]金华!$D$13:$P$1160,13,FALSE)</f>
        <v>60</v>
      </c>
      <c r="H34" s="14">
        <f>VLOOKUP(B34,[1]金华!$D$13:$Q$1160,14,FALSE)</f>
        <v>60</v>
      </c>
      <c r="I34" s="14">
        <f>VLOOKUP(B34,[1]金华!$D$13:$R$1160,15,FALSE)</f>
        <v>60</v>
      </c>
      <c r="J34" s="18">
        <f>VLOOKUP(B34,[3]金华!$D$13:$S$1160,16,FALSE)</f>
        <v>60</v>
      </c>
      <c r="K34" s="15"/>
    </row>
    <row r="35" s="1" customFormat="1" ht="18" customHeight="1" spans="1:11">
      <c r="A35" s="14">
        <f>MAX($A$3:A34)+1</f>
        <v>32</v>
      </c>
      <c r="B35" s="14">
        <v>25030900502</v>
      </c>
      <c r="C35" s="15" t="s">
        <v>57</v>
      </c>
      <c r="D35" s="15"/>
      <c r="E35" s="16"/>
      <c r="F35" s="17" t="s">
        <v>56</v>
      </c>
      <c r="G35" s="14">
        <f>VLOOKUP(B35,[1]金华!$D$13:$P$1160,13,FALSE)</f>
        <v>170</v>
      </c>
      <c r="H35" s="18">
        <f>VLOOKUP(B35,[1]金华!$D$13:$Q$1160,14,FALSE)</f>
        <v>170</v>
      </c>
      <c r="I35" s="18">
        <f>VLOOKUP(B35,[1]金华!$D$13:$R$1160,15,FALSE)</f>
        <v>170</v>
      </c>
      <c r="J35" s="18">
        <f>VLOOKUP(B35,[3]金华!$D$13:$S$1160,16,FALSE)</f>
        <v>170</v>
      </c>
      <c r="K35" s="15"/>
    </row>
    <row r="36" s="1" customFormat="1" ht="18" customHeight="1" spans="1:11">
      <c r="A36" s="14">
        <f>MAX($A$3:A35)+1</f>
        <v>33</v>
      </c>
      <c r="B36" s="14">
        <v>25031000300</v>
      </c>
      <c r="C36" s="15" t="s">
        <v>58</v>
      </c>
      <c r="D36" s="15"/>
      <c r="E36" s="16"/>
      <c r="F36" s="17" t="s">
        <v>28</v>
      </c>
      <c r="G36" s="14">
        <f>VLOOKUP(B36,[1]金华!$D$13:$P$1160,13,FALSE)</f>
        <v>27</v>
      </c>
      <c r="H36" s="14">
        <f>VLOOKUP(B36,[1]金华!$D$13:$Q$1160,14,FALSE)</f>
        <v>27</v>
      </c>
      <c r="I36" s="14">
        <f>VLOOKUP(B36,[1]金华!$D$13:$R$1160,15,FALSE)</f>
        <v>27</v>
      </c>
      <c r="J36" s="18">
        <f>VLOOKUP(B36,[3]金华!$D$13:$S$1160,16,FALSE)</f>
        <v>27</v>
      </c>
      <c r="K36" s="15"/>
    </row>
    <row r="37" s="1" customFormat="1" ht="18" customHeight="1" spans="1:11">
      <c r="A37" s="14">
        <f>MAX($A$3:A36)+1</f>
        <v>34</v>
      </c>
      <c r="B37" s="14">
        <v>25031003300</v>
      </c>
      <c r="C37" s="15" t="s">
        <v>59</v>
      </c>
      <c r="D37" s="15"/>
      <c r="E37" s="16"/>
      <c r="F37" s="17" t="s">
        <v>28</v>
      </c>
      <c r="G37" s="14">
        <f>VLOOKUP(B37,[1]金华!$D$13:$P$1160,13,FALSE)</f>
        <v>23</v>
      </c>
      <c r="H37" s="14">
        <f>VLOOKUP(B37,[1]金华!$D$13:$Q$1160,14,FALSE)</f>
        <v>23</v>
      </c>
      <c r="I37" s="14">
        <f>VLOOKUP(B37,[1]金华!$D$13:$R$1160,15,FALSE)</f>
        <v>23</v>
      </c>
      <c r="J37" s="18">
        <f>VLOOKUP(B37,[3]金华!$D$13:$S$1160,16,FALSE)</f>
        <v>23</v>
      </c>
      <c r="K37" s="15"/>
    </row>
    <row r="38" s="1" customFormat="1" ht="18" customHeight="1" spans="1:11">
      <c r="A38" s="14">
        <f>MAX($A$3:A37)+1</f>
        <v>35</v>
      </c>
      <c r="B38" s="14">
        <v>25031003900</v>
      </c>
      <c r="C38" s="15" t="s">
        <v>60</v>
      </c>
      <c r="D38" s="15"/>
      <c r="E38" s="16"/>
      <c r="F38" s="17" t="s">
        <v>28</v>
      </c>
      <c r="G38" s="14">
        <f>VLOOKUP(B38,[1]金华!$D$13:$P$1160,13,FALSE)</f>
        <v>17</v>
      </c>
      <c r="H38" s="14">
        <f>VLOOKUP(B38,[1]金华!$D$13:$Q$1160,14,FALSE)</f>
        <v>17</v>
      </c>
      <c r="I38" s="14">
        <f>VLOOKUP(B38,[1]金华!$D$13:$R$1160,15,FALSE)</f>
        <v>17</v>
      </c>
      <c r="J38" s="18">
        <f>VLOOKUP(B38,[3]金华!$D$13:$S$1160,16,FALSE)</f>
        <v>17</v>
      </c>
      <c r="K38" s="15"/>
    </row>
    <row r="39" s="1" customFormat="1" ht="18" customHeight="1" spans="1:11">
      <c r="A39" s="14">
        <f>MAX($A$3:A38)+1</f>
        <v>36</v>
      </c>
      <c r="B39" s="14">
        <v>25031004100</v>
      </c>
      <c r="C39" s="15" t="s">
        <v>61</v>
      </c>
      <c r="D39" s="15"/>
      <c r="E39" s="16"/>
      <c r="F39" s="17" t="s">
        <v>28</v>
      </c>
      <c r="G39" s="14">
        <f>VLOOKUP(B39,[1]金华!$D$13:$P$1160,13,FALSE)</f>
        <v>32</v>
      </c>
      <c r="H39" s="14">
        <f>VLOOKUP(B39,[1]金华!$D$13:$Q$1160,14,FALSE)</f>
        <v>32</v>
      </c>
      <c r="I39" s="14">
        <f>VLOOKUP(B39,[1]金华!$D$13:$R$1160,15,FALSE)</f>
        <v>32</v>
      </c>
      <c r="J39" s="18">
        <f>VLOOKUP(B39,[3]金华!$D$13:$S$1160,16,FALSE)</f>
        <v>32</v>
      </c>
      <c r="K39" s="15"/>
    </row>
    <row r="40" s="1" customFormat="1" ht="18" customHeight="1" spans="1:11">
      <c r="A40" s="14">
        <f>MAX($A$3:A39)+1</f>
        <v>37</v>
      </c>
      <c r="B40" s="14">
        <v>25031004300</v>
      </c>
      <c r="C40" s="15" t="s">
        <v>62</v>
      </c>
      <c r="D40" s="15"/>
      <c r="E40" s="16"/>
      <c r="F40" s="17" t="s">
        <v>28</v>
      </c>
      <c r="G40" s="14">
        <f>VLOOKUP(B40,[1]金华!$D$13:$P$1160,13,FALSE)</f>
        <v>32</v>
      </c>
      <c r="H40" s="14">
        <f>VLOOKUP(B40,[1]金华!$D$13:$Q$1160,14,FALSE)</f>
        <v>32</v>
      </c>
      <c r="I40" s="14">
        <f>VLOOKUP(B40,[1]金华!$D$13:$R$1160,15,FALSE)</f>
        <v>32</v>
      </c>
      <c r="J40" s="18">
        <f>VLOOKUP(B40,[3]金华!$D$13:$S$1160,16,FALSE)</f>
        <v>32</v>
      </c>
      <c r="K40" s="15"/>
    </row>
    <row r="41" s="1" customFormat="1" ht="22" customHeight="1" spans="1:11">
      <c r="A41" s="14">
        <f>MAX($A$3:A40)+1</f>
        <v>38</v>
      </c>
      <c r="B41" s="14">
        <v>25031004301</v>
      </c>
      <c r="C41" s="15" t="s">
        <v>63</v>
      </c>
      <c r="D41" s="15"/>
      <c r="E41" s="16"/>
      <c r="F41" s="17" t="s">
        <v>28</v>
      </c>
      <c r="G41" s="14">
        <f>VLOOKUP(B41,[1]金华!$D$13:$P$1160,13,FALSE)</f>
        <v>32</v>
      </c>
      <c r="H41" s="14">
        <f>VLOOKUP(B41,[1]金华!$D$13:$Q$1160,14,FALSE)</f>
        <v>32</v>
      </c>
      <c r="I41" s="14">
        <f>VLOOKUP(B41,[1]金华!$D$13:$R$1160,15,FALSE)</f>
        <v>32</v>
      </c>
      <c r="J41" s="18">
        <f>VLOOKUP(B41,[3]金华!$D$13:$S$1160,16,FALSE)</f>
        <v>32</v>
      </c>
      <c r="K41" s="15"/>
    </row>
    <row r="42" s="1" customFormat="1" ht="31" customHeight="1" spans="1:11">
      <c r="A42" s="14">
        <f>MAX($A$3:A41)+1</f>
        <v>39</v>
      </c>
      <c r="B42" s="14">
        <v>25031100500</v>
      </c>
      <c r="C42" s="15" t="s">
        <v>64</v>
      </c>
      <c r="D42" s="15"/>
      <c r="E42" s="16"/>
      <c r="F42" s="17" t="s">
        <v>28</v>
      </c>
      <c r="G42" s="14">
        <f>VLOOKUP(B42,[1]金华!$D$13:$P$1160,13,FALSE)</f>
        <v>43</v>
      </c>
      <c r="H42" s="14">
        <f>VLOOKUP(B42,[1]金华!$D$13:$Q$1160,14,FALSE)</f>
        <v>43</v>
      </c>
      <c r="I42" s="14">
        <f>VLOOKUP(B42,[1]金华!$D$13:$R$1160,15,FALSE)</f>
        <v>43</v>
      </c>
      <c r="J42" s="18">
        <f>VLOOKUP(B42,[3]金华!$D$13:$S$1160,16,FALSE)</f>
        <v>43</v>
      </c>
      <c r="K42" s="15"/>
    </row>
    <row r="43" s="1" customFormat="1" ht="30" customHeight="1" spans="1:11">
      <c r="A43" s="14">
        <f>MAX($A$3:A42)+1</f>
        <v>40</v>
      </c>
      <c r="B43" s="14">
        <v>25031100700</v>
      </c>
      <c r="C43" s="15" t="s">
        <v>65</v>
      </c>
      <c r="D43" s="15"/>
      <c r="E43" s="16"/>
      <c r="F43" s="17" t="s">
        <v>28</v>
      </c>
      <c r="G43" s="14">
        <f>VLOOKUP(B43,[1]金华!$D$13:$P$1160,13,FALSE)</f>
        <v>43</v>
      </c>
      <c r="H43" s="14">
        <f>VLOOKUP(B43,[1]金华!$D$13:$Q$1160,14,FALSE)</f>
        <v>43</v>
      </c>
      <c r="I43" s="14">
        <f>VLOOKUP(B43,[1]金华!$D$13:$R$1160,15,FALSE)</f>
        <v>43</v>
      </c>
      <c r="J43" s="18">
        <f>VLOOKUP(B43,[3]金华!$D$13:$S$1160,16,FALSE)</f>
        <v>43</v>
      </c>
      <c r="K43" s="15"/>
    </row>
    <row r="44" s="1" customFormat="1" ht="22" customHeight="1" spans="1:11">
      <c r="A44" s="14">
        <f>MAX($A$3:A43)+1</f>
        <v>41</v>
      </c>
      <c r="B44" s="14">
        <v>25040102800</v>
      </c>
      <c r="C44" s="15" t="s">
        <v>66</v>
      </c>
      <c r="D44" s="15"/>
      <c r="E44" s="16"/>
      <c r="F44" s="17" t="s">
        <v>28</v>
      </c>
      <c r="G44" s="14">
        <f>VLOOKUP(B44,[1]金华!$D$13:$P$1160,13,FALSE)</f>
        <v>21</v>
      </c>
      <c r="H44" s="14">
        <f>VLOOKUP(B44,[1]金华!$D$13:$Q$1160,14,FALSE)</f>
        <v>21</v>
      </c>
      <c r="I44" s="14">
        <f>VLOOKUP(B44,[1]金华!$D$13:$R$1160,15,FALSE)</f>
        <v>21</v>
      </c>
      <c r="J44" s="18">
        <f>VLOOKUP(B44,[3]金华!$D$13:$S$1160,16,FALSE)</f>
        <v>21</v>
      </c>
      <c r="K44" s="15"/>
    </row>
    <row r="45" s="1" customFormat="1" ht="22" customHeight="1" spans="1:11">
      <c r="A45" s="14">
        <f>MAX($A$3:A44)+1</f>
        <v>42</v>
      </c>
      <c r="B45" s="14">
        <v>25040190300</v>
      </c>
      <c r="C45" s="15" t="s">
        <v>67</v>
      </c>
      <c r="D45" s="15"/>
      <c r="E45" s="16"/>
      <c r="F45" s="17" t="s">
        <v>15</v>
      </c>
      <c r="G45" s="14">
        <f>VLOOKUP(B45,[1]金华!$D$13:$P$1160,13,FALSE)</f>
        <v>170</v>
      </c>
      <c r="H45" s="18">
        <f>VLOOKUP(B45,[1]金华!$D$13:$Q$1160,14,FALSE)</f>
        <v>170</v>
      </c>
      <c r="I45" s="18">
        <f>VLOOKUP(B45,[1]金华!$D$13:$R$1160,15,FALSE)</f>
        <v>170</v>
      </c>
      <c r="J45" s="18">
        <f>VLOOKUP(B45,[3]金华!$D$13:$S$1160,16,FALSE)</f>
        <v>170</v>
      </c>
      <c r="K45" s="15"/>
    </row>
    <row r="46" s="1" customFormat="1" ht="22" customHeight="1" spans="1:11">
      <c r="A46" s="14">
        <f>MAX($A$3:A45)+1</f>
        <v>43</v>
      </c>
      <c r="B46" s="14">
        <v>25040200200</v>
      </c>
      <c r="C46" s="15" t="s">
        <v>68</v>
      </c>
      <c r="D46" s="15"/>
      <c r="E46" s="16"/>
      <c r="F46" s="17" t="s">
        <v>28</v>
      </c>
      <c r="G46" s="14">
        <f>VLOOKUP(B46,[1]金华!$D$13:$P$1160,13,FALSE)</f>
        <v>21</v>
      </c>
      <c r="H46" s="14">
        <f>VLOOKUP(B46,[1]金华!$D$13:$Q$1160,14,FALSE)</f>
        <v>21</v>
      </c>
      <c r="I46" s="14">
        <f>VLOOKUP(B46,[1]金华!$D$13:$R$1160,15,FALSE)</f>
        <v>21</v>
      </c>
      <c r="J46" s="18">
        <f>VLOOKUP(B46,[3]金华!$D$13:$S$1160,16,FALSE)</f>
        <v>21</v>
      </c>
      <c r="K46" s="15"/>
    </row>
    <row r="47" s="1" customFormat="1" ht="33" customHeight="1" spans="1:11">
      <c r="A47" s="14">
        <f>MAX($A$3:A46)+1</f>
        <v>44</v>
      </c>
      <c r="B47" s="14">
        <v>25040203900</v>
      </c>
      <c r="C47" s="15" t="s">
        <v>69</v>
      </c>
      <c r="D47" s="15"/>
      <c r="E47" s="16"/>
      <c r="F47" s="17" t="s">
        <v>28</v>
      </c>
      <c r="G47" s="14">
        <f>VLOOKUP(B47,[1]金华!$D$13:$P$1160,13,FALSE)</f>
        <v>17</v>
      </c>
      <c r="H47" s="14">
        <f>VLOOKUP(B47,[1]金华!$D$13:$Q$1160,14,FALSE)</f>
        <v>17</v>
      </c>
      <c r="I47" s="14">
        <f>VLOOKUP(B47,[1]金华!$D$13:$R$1160,15,FALSE)</f>
        <v>17</v>
      </c>
      <c r="J47" s="18">
        <f>VLOOKUP(B47,[3]金华!$D$13:$S$1160,16,FALSE)</f>
        <v>17</v>
      </c>
      <c r="K47" s="15"/>
    </row>
    <row r="48" s="1" customFormat="1" ht="25" customHeight="1" spans="1:11">
      <c r="A48" s="14">
        <f>MAX($A$3:A47)+1</f>
        <v>45</v>
      </c>
      <c r="B48" s="14">
        <v>25040204000</v>
      </c>
      <c r="C48" s="15" t="s">
        <v>70</v>
      </c>
      <c r="D48" s="15"/>
      <c r="E48" s="16"/>
      <c r="F48" s="17" t="s">
        <v>28</v>
      </c>
      <c r="G48" s="14">
        <f>VLOOKUP(B48,[1]金华!$D$13:$P$1160,13,FALSE)</f>
        <v>17</v>
      </c>
      <c r="H48" s="14">
        <f>VLOOKUP(B48,[1]金华!$D$13:$Q$1160,14,FALSE)</f>
        <v>17</v>
      </c>
      <c r="I48" s="14">
        <f>VLOOKUP(B48,[1]金华!$D$13:$R$1160,15,FALSE)</f>
        <v>17</v>
      </c>
      <c r="J48" s="18">
        <f>VLOOKUP(B48,[3]金华!$D$13:$S$1160,16,FALSE)</f>
        <v>17</v>
      </c>
      <c r="K48" s="15"/>
    </row>
    <row r="49" s="1" customFormat="1" ht="37" customHeight="1" spans="1:11">
      <c r="A49" s="14">
        <f>MAX($A$3:A48)+1</f>
        <v>46</v>
      </c>
      <c r="B49" s="14">
        <v>25040204100</v>
      </c>
      <c r="C49" s="15" t="s">
        <v>71</v>
      </c>
      <c r="D49" s="15"/>
      <c r="E49" s="16"/>
      <c r="F49" s="17" t="s">
        <v>28</v>
      </c>
      <c r="G49" s="14">
        <f>VLOOKUP(B49,[1]金华!$D$13:$P$1160,13,FALSE)</f>
        <v>51</v>
      </c>
      <c r="H49" s="14">
        <f>VLOOKUP(B49,[1]金华!$D$13:$Q$1160,14,FALSE)</f>
        <v>51</v>
      </c>
      <c r="I49" s="14">
        <f>VLOOKUP(B49,[1]金华!$D$13:$R$1160,15,FALSE)</f>
        <v>51</v>
      </c>
      <c r="J49" s="18">
        <f>VLOOKUP(B49,[3]金华!$D$13:$S$1160,16,FALSE)</f>
        <v>51</v>
      </c>
      <c r="K49" s="15"/>
    </row>
    <row r="50" s="1" customFormat="1" ht="21" customHeight="1" spans="1:11">
      <c r="A50" s="14">
        <f>MAX($A$3:A49)+1</f>
        <v>47</v>
      </c>
      <c r="B50" s="14">
        <v>25040204200</v>
      </c>
      <c r="C50" s="15" t="s">
        <v>72</v>
      </c>
      <c r="D50" s="15"/>
      <c r="E50" s="16"/>
      <c r="F50" s="17" t="s">
        <v>28</v>
      </c>
      <c r="G50" s="14">
        <f>VLOOKUP(B50,[1]金华!$D$13:$P$1160,13,FALSE)</f>
        <v>34</v>
      </c>
      <c r="H50" s="14">
        <f>VLOOKUP(B50,[1]金华!$D$13:$Q$1160,14,FALSE)</f>
        <v>34</v>
      </c>
      <c r="I50" s="14">
        <f>VLOOKUP(B50,[1]金华!$D$13:$R$1160,15,FALSE)</f>
        <v>34</v>
      </c>
      <c r="J50" s="18">
        <f>VLOOKUP(B50,[3]金华!$D$13:$S$1160,16,FALSE)</f>
        <v>34</v>
      </c>
      <c r="K50" s="15"/>
    </row>
    <row r="51" s="1" customFormat="1" ht="21" customHeight="1" spans="1:11">
      <c r="A51" s="14">
        <f>MAX($A$3:A50)+1</f>
        <v>48</v>
      </c>
      <c r="B51" s="14">
        <v>25040301300</v>
      </c>
      <c r="C51" s="15" t="s">
        <v>73</v>
      </c>
      <c r="D51" s="15"/>
      <c r="E51" s="16"/>
      <c r="F51" s="17" t="s">
        <v>28</v>
      </c>
      <c r="G51" s="14">
        <f>VLOOKUP(B51,[1]金华!$D$13:$P$1160,13,FALSE)</f>
        <v>59.6</v>
      </c>
      <c r="H51" s="14">
        <f>VLOOKUP(B51,[1]金华!$D$13:$Q$1160,14,FALSE)</f>
        <v>59.6</v>
      </c>
      <c r="I51" s="19">
        <f>VLOOKUP(B51,[1]金华!$D$13:$R$1160,15,FALSE)</f>
        <v>59.6</v>
      </c>
      <c r="J51" s="19">
        <f>VLOOKUP(B51,[3]金华!$D$13:$S$1160,16,FALSE)</f>
        <v>59.6</v>
      </c>
      <c r="K51" s="15"/>
    </row>
    <row r="52" s="1" customFormat="1" ht="21" customHeight="1" spans="1:11">
      <c r="A52" s="14">
        <f>MAX($A$3:A51)+1</f>
        <v>49</v>
      </c>
      <c r="B52" s="14">
        <v>25040302000</v>
      </c>
      <c r="C52" s="15" t="s">
        <v>74</v>
      </c>
      <c r="D52" s="15"/>
      <c r="E52" s="16"/>
      <c r="F52" s="17" t="s">
        <v>28</v>
      </c>
      <c r="G52" s="14">
        <f>VLOOKUP(B52,[1]金华!$D$13:$P$1160,13,FALSE)</f>
        <v>17</v>
      </c>
      <c r="H52" s="14">
        <f>VLOOKUP(B52,[1]金华!$D$13:$Q$1160,14,FALSE)</f>
        <v>17</v>
      </c>
      <c r="I52" s="14">
        <f>VLOOKUP(B52,[1]金华!$D$13:$R$1160,15,FALSE)</f>
        <v>17</v>
      </c>
      <c r="J52" s="18">
        <f>VLOOKUP(B52,[3]金华!$D$13:$S$1160,16,FALSE)</f>
        <v>17</v>
      </c>
      <c r="K52" s="15"/>
    </row>
    <row r="53" s="1" customFormat="1" ht="21" customHeight="1" spans="1:11">
      <c r="A53" s="14">
        <f>MAX($A$3:A52)+1</f>
        <v>50</v>
      </c>
      <c r="B53" s="14">
        <v>25040302001</v>
      </c>
      <c r="C53" s="15" t="s">
        <v>75</v>
      </c>
      <c r="D53" s="15"/>
      <c r="E53" s="16"/>
      <c r="F53" s="17" t="s">
        <v>28</v>
      </c>
      <c r="G53" s="14">
        <f>VLOOKUP(B53,[1]金华!$D$13:$P$1160,13,FALSE)</f>
        <v>17</v>
      </c>
      <c r="H53" s="14">
        <f>VLOOKUP(B53,[1]金华!$D$13:$Q$1160,14,FALSE)</f>
        <v>17</v>
      </c>
      <c r="I53" s="14">
        <f>VLOOKUP(B53,[1]金华!$D$13:$R$1160,15,FALSE)</f>
        <v>17</v>
      </c>
      <c r="J53" s="18">
        <f>VLOOKUP(B53,[3]金华!$D$13:$S$1160,16,FALSE)</f>
        <v>17</v>
      </c>
      <c r="K53" s="15"/>
    </row>
    <row r="54" s="1" customFormat="1" ht="21" customHeight="1" spans="1:11">
      <c r="A54" s="14">
        <f>MAX($A$3:A53)+1</f>
        <v>51</v>
      </c>
      <c r="B54" s="14">
        <v>25040302100</v>
      </c>
      <c r="C54" s="15" t="s">
        <v>76</v>
      </c>
      <c r="D54" s="15"/>
      <c r="E54" s="16"/>
      <c r="F54" s="17" t="s">
        <v>28</v>
      </c>
      <c r="G54" s="14">
        <f>VLOOKUP(B54,[1]金华!$D$13:$P$1160,13,FALSE)</f>
        <v>17</v>
      </c>
      <c r="H54" s="14">
        <f>VLOOKUP(B54,[1]金华!$D$13:$Q$1160,14,FALSE)</f>
        <v>17</v>
      </c>
      <c r="I54" s="14">
        <f>VLOOKUP(B54,[1]金华!$D$13:$R$1160,15,FALSE)</f>
        <v>17</v>
      </c>
      <c r="J54" s="18">
        <f>VLOOKUP(B54,[3]金华!$D$13:$S$1160,16,FALSE)</f>
        <v>17</v>
      </c>
      <c r="K54" s="15"/>
    </row>
    <row r="55" s="1" customFormat="1" ht="21" customHeight="1" spans="1:11">
      <c r="A55" s="14">
        <f>MAX($A$3:A54)+1</f>
        <v>52</v>
      </c>
      <c r="B55" s="14">
        <v>25040302101</v>
      </c>
      <c r="C55" s="15" t="s">
        <v>77</v>
      </c>
      <c r="D55" s="15"/>
      <c r="E55" s="16"/>
      <c r="F55" s="17" t="s">
        <v>28</v>
      </c>
      <c r="G55" s="14">
        <f>VLOOKUP(B55,[1]金华!$D$13:$P$1160,13,FALSE)</f>
        <v>17</v>
      </c>
      <c r="H55" s="14">
        <f>VLOOKUP(B55,[1]金华!$D$13:$Q$1160,14,FALSE)</f>
        <v>17</v>
      </c>
      <c r="I55" s="14">
        <f>VLOOKUP(B55,[1]金华!$D$13:$R$1160,15,FALSE)</f>
        <v>17</v>
      </c>
      <c r="J55" s="18">
        <f>VLOOKUP(B55,[3]金华!$D$13:$S$1160,16,FALSE)</f>
        <v>17</v>
      </c>
      <c r="K55" s="15"/>
    </row>
    <row r="56" s="1" customFormat="1" ht="21" customHeight="1" spans="1:11">
      <c r="A56" s="14">
        <f>MAX($A$3:A55)+1</f>
        <v>53</v>
      </c>
      <c r="B56" s="14">
        <v>25040302200</v>
      </c>
      <c r="C56" s="15" t="s">
        <v>78</v>
      </c>
      <c r="D56" s="15"/>
      <c r="E56" s="16"/>
      <c r="F56" s="17" t="s">
        <v>28</v>
      </c>
      <c r="G56" s="14">
        <f>VLOOKUP(B56,[1]金华!$D$13:$P$1160,13,FALSE)</f>
        <v>26</v>
      </c>
      <c r="H56" s="14">
        <f>VLOOKUP(B56,[1]金华!$D$13:$Q$1160,14,FALSE)</f>
        <v>26</v>
      </c>
      <c r="I56" s="14">
        <f>VLOOKUP(B56,[1]金华!$D$13:$R$1160,15,FALSE)</f>
        <v>26</v>
      </c>
      <c r="J56" s="18">
        <f>VLOOKUP(B56,[3]金华!$D$13:$S$1160,16,FALSE)</f>
        <v>26</v>
      </c>
      <c r="K56" s="15"/>
    </row>
    <row r="57" s="1" customFormat="1" ht="21" customHeight="1" spans="1:11">
      <c r="A57" s="14">
        <f>MAX($A$3:A56)+1</f>
        <v>54</v>
      </c>
      <c r="B57" s="14">
        <v>25040302201</v>
      </c>
      <c r="C57" s="15" t="s">
        <v>79</v>
      </c>
      <c r="D57" s="15"/>
      <c r="E57" s="16"/>
      <c r="F57" s="17" t="s">
        <v>28</v>
      </c>
      <c r="G57" s="14">
        <f>VLOOKUP(B57,[1]金华!$D$13:$P$1160,13,FALSE)</f>
        <v>26</v>
      </c>
      <c r="H57" s="14">
        <f>VLOOKUP(B57,[1]金华!$D$13:$Q$1160,14,FALSE)</f>
        <v>26</v>
      </c>
      <c r="I57" s="14">
        <f>VLOOKUP(B57,[1]金华!$D$13:$R$1160,15,FALSE)</f>
        <v>26</v>
      </c>
      <c r="J57" s="18">
        <f>VLOOKUP(B57,[3]金华!$D$13:$S$1160,16,FALSE)</f>
        <v>26</v>
      </c>
      <c r="K57" s="15"/>
    </row>
    <row r="58" s="1" customFormat="1" ht="33" customHeight="1" spans="1:11">
      <c r="A58" s="14">
        <f>MAX($A$3:A57)+1</f>
        <v>55</v>
      </c>
      <c r="B58" s="14">
        <v>25040302300</v>
      </c>
      <c r="C58" s="15" t="s">
        <v>80</v>
      </c>
      <c r="D58" s="15"/>
      <c r="E58" s="16"/>
      <c r="F58" s="17" t="s">
        <v>28</v>
      </c>
      <c r="G58" s="14">
        <f>VLOOKUP(B58,[1]金华!$D$13:$P$1160,13,FALSE)</f>
        <v>17</v>
      </c>
      <c r="H58" s="14">
        <f>VLOOKUP(B58,[1]金华!$D$13:$Q$1160,14,FALSE)</f>
        <v>17</v>
      </c>
      <c r="I58" s="14">
        <f>VLOOKUP(B58,[1]金华!$D$13:$R$1160,15,FALSE)</f>
        <v>17</v>
      </c>
      <c r="J58" s="18">
        <f>VLOOKUP(B58,[3]金华!$D$13:$S$1160,16,FALSE)</f>
        <v>17</v>
      </c>
      <c r="K58" s="15"/>
    </row>
    <row r="59" s="1" customFormat="1" ht="32" customHeight="1" spans="1:11">
      <c r="A59" s="14">
        <f>MAX($A$3:A58)+1</f>
        <v>56</v>
      </c>
      <c r="B59" s="14">
        <v>25040302301</v>
      </c>
      <c r="C59" s="15" t="s">
        <v>81</v>
      </c>
      <c r="D59" s="15"/>
      <c r="E59" s="16"/>
      <c r="F59" s="17" t="s">
        <v>28</v>
      </c>
      <c r="G59" s="14">
        <f>VLOOKUP(B59,[1]金华!$D$13:$P$1160,13,FALSE)</f>
        <v>17</v>
      </c>
      <c r="H59" s="14">
        <f>VLOOKUP(B59,[1]金华!$D$13:$Q$1160,14,FALSE)</f>
        <v>17</v>
      </c>
      <c r="I59" s="14">
        <f>VLOOKUP(B59,[1]金华!$D$13:$R$1160,15,FALSE)</f>
        <v>17</v>
      </c>
      <c r="J59" s="18">
        <f>VLOOKUP(B59,[3]金华!$D$13:$S$1160,16,FALSE)</f>
        <v>17</v>
      </c>
      <c r="K59" s="15"/>
    </row>
    <row r="60" s="1" customFormat="1" ht="32" customHeight="1" spans="1:11">
      <c r="A60" s="14">
        <f>MAX($A$3:A59)+1</f>
        <v>57</v>
      </c>
      <c r="B60" s="14">
        <v>25040302400</v>
      </c>
      <c r="C60" s="15" t="s">
        <v>82</v>
      </c>
      <c r="D60" s="15"/>
      <c r="E60" s="16"/>
      <c r="F60" s="17" t="s">
        <v>28</v>
      </c>
      <c r="G60" s="14">
        <f>VLOOKUP(B60,[1]金华!$D$13:$P$1160,13,FALSE)</f>
        <v>17</v>
      </c>
      <c r="H60" s="14">
        <f>VLOOKUP(B60,[1]金华!$D$13:$Q$1160,14,FALSE)</f>
        <v>17</v>
      </c>
      <c r="I60" s="14">
        <f>VLOOKUP(B60,[1]金华!$D$13:$R$1160,15,FALSE)</f>
        <v>17</v>
      </c>
      <c r="J60" s="18">
        <f>VLOOKUP(B60,[3]金华!$D$13:$S$1160,16,FALSE)</f>
        <v>17</v>
      </c>
      <c r="K60" s="15"/>
    </row>
    <row r="61" s="1" customFormat="1" ht="32" customHeight="1" spans="1:11">
      <c r="A61" s="14">
        <f>MAX($A$3:A60)+1</f>
        <v>58</v>
      </c>
      <c r="B61" s="14">
        <v>25040302401</v>
      </c>
      <c r="C61" s="15" t="s">
        <v>83</v>
      </c>
      <c r="D61" s="15"/>
      <c r="E61" s="16"/>
      <c r="F61" s="17" t="s">
        <v>28</v>
      </c>
      <c r="G61" s="14">
        <f>VLOOKUP(B61,[1]金华!$D$13:$P$1160,13,FALSE)</f>
        <v>17</v>
      </c>
      <c r="H61" s="14">
        <f>VLOOKUP(B61,[1]金华!$D$13:$Q$1160,14,FALSE)</f>
        <v>17</v>
      </c>
      <c r="I61" s="14">
        <f>VLOOKUP(B61,[1]金华!$D$13:$R$1160,15,FALSE)</f>
        <v>17</v>
      </c>
      <c r="J61" s="18">
        <f>VLOOKUP(B61,[3]金华!$D$13:$S$1160,16,FALSE)</f>
        <v>17</v>
      </c>
      <c r="K61" s="15"/>
    </row>
    <row r="62" s="1" customFormat="1" ht="21" customHeight="1" spans="1:11">
      <c r="A62" s="14">
        <f>MAX($A$3:A61)+1</f>
        <v>59</v>
      </c>
      <c r="B62" s="14">
        <v>25040305000</v>
      </c>
      <c r="C62" s="15" t="s">
        <v>84</v>
      </c>
      <c r="D62" s="15"/>
      <c r="E62" s="16"/>
      <c r="F62" s="17" t="s">
        <v>28</v>
      </c>
      <c r="G62" s="14">
        <f>VLOOKUP(B62,[1]金华!$D$13:$P$1160,13,FALSE)</f>
        <v>26</v>
      </c>
      <c r="H62" s="14">
        <f>VLOOKUP(B62,[1]金华!$D$13:$Q$1160,14,FALSE)</f>
        <v>26</v>
      </c>
      <c r="I62" s="14">
        <f>VLOOKUP(B62,[1]金华!$D$13:$R$1160,15,FALSE)</f>
        <v>26</v>
      </c>
      <c r="J62" s="18">
        <f>VLOOKUP(B62,[3]金华!$D$13:$S$1160,16,FALSE)</f>
        <v>26</v>
      </c>
      <c r="K62" s="15"/>
    </row>
    <row r="63" s="1" customFormat="1" ht="21" customHeight="1" spans="1:11">
      <c r="A63" s="14">
        <f>MAX($A$3:A62)+1</f>
        <v>60</v>
      </c>
      <c r="B63" s="14">
        <v>25040401300</v>
      </c>
      <c r="C63" s="15" t="s">
        <v>85</v>
      </c>
      <c r="D63" s="15"/>
      <c r="E63" s="16"/>
      <c r="F63" s="17" t="s">
        <v>28</v>
      </c>
      <c r="G63" s="14">
        <f>VLOOKUP(B63,[1]金华!$D$13:$P$1160,13,FALSE)</f>
        <v>34</v>
      </c>
      <c r="H63" s="14">
        <f>VLOOKUP(B63,[1]金华!$D$13:$Q$1160,14,FALSE)</f>
        <v>34</v>
      </c>
      <c r="I63" s="14">
        <f>VLOOKUP(B63,[1]金华!$D$13:$R$1160,15,FALSE)</f>
        <v>34</v>
      </c>
      <c r="J63" s="18">
        <f>VLOOKUP(B63,[3]金华!$D$13:$S$1160,16,FALSE)</f>
        <v>34</v>
      </c>
      <c r="K63" s="15"/>
    </row>
    <row r="64" s="1" customFormat="1" ht="21" customHeight="1" spans="1:11">
      <c r="A64" s="14">
        <f>MAX($A$3:A63)+1</f>
        <v>61</v>
      </c>
      <c r="B64" s="14">
        <v>25040401500</v>
      </c>
      <c r="C64" s="15" t="s">
        <v>86</v>
      </c>
      <c r="D64" s="15"/>
      <c r="E64" s="16"/>
      <c r="F64" s="17" t="s">
        <v>28</v>
      </c>
      <c r="G64" s="14">
        <f>VLOOKUP(B64,[1]金华!$D$13:$P$1160,13,FALSE)</f>
        <v>17</v>
      </c>
      <c r="H64" s="14">
        <f>VLOOKUP(B64,[1]金华!$D$13:$Q$1160,14,FALSE)</f>
        <v>17</v>
      </c>
      <c r="I64" s="14">
        <f>VLOOKUP(B64,[1]金华!$D$13:$R$1160,15,FALSE)</f>
        <v>17</v>
      </c>
      <c r="J64" s="18">
        <f>VLOOKUP(B64,[3]金华!$D$13:$S$1160,16,FALSE)</f>
        <v>17</v>
      </c>
      <c r="K64" s="15"/>
    </row>
    <row r="65" s="1" customFormat="1" ht="21" customHeight="1" spans="1:11">
      <c r="A65" s="14">
        <f>MAX($A$3:A64)+1</f>
        <v>62</v>
      </c>
      <c r="B65" s="14">
        <v>25040490200</v>
      </c>
      <c r="C65" s="15" t="s">
        <v>87</v>
      </c>
      <c r="D65" s="15"/>
      <c r="E65" s="16"/>
      <c r="F65" s="17" t="s">
        <v>28</v>
      </c>
      <c r="G65" s="14">
        <f>VLOOKUP(B65,[1]金华!$D$13:$P$1160,13,FALSE)</f>
        <v>68</v>
      </c>
      <c r="H65" s="14">
        <f>VLOOKUP(B65,[1]金华!$D$13:$Q$1160,14,FALSE)</f>
        <v>68</v>
      </c>
      <c r="I65" s="14">
        <f>VLOOKUP(B65,[1]金华!$D$13:$R$1160,15,FALSE)</f>
        <v>68</v>
      </c>
      <c r="J65" s="18">
        <f>VLOOKUP(B65,[3]金华!$D$13:$S$1160,16,FALSE)</f>
        <v>68</v>
      </c>
      <c r="K65" s="15"/>
    </row>
    <row r="66" s="1" customFormat="1" ht="21" customHeight="1" spans="1:11">
      <c r="A66" s="14">
        <f>MAX($A$3:A65)+1</f>
        <v>63</v>
      </c>
      <c r="B66" s="14">
        <v>25040490300</v>
      </c>
      <c r="C66" s="15" t="s">
        <v>88</v>
      </c>
      <c r="D66" s="15"/>
      <c r="E66" s="16"/>
      <c r="F66" s="17" t="s">
        <v>28</v>
      </c>
      <c r="G66" s="14">
        <f>VLOOKUP(B66,[1]金华!$D$13:$P$1160,13,FALSE)</f>
        <v>68</v>
      </c>
      <c r="H66" s="14">
        <f>VLOOKUP(B66,[1]金华!$D$13:$Q$1160,14,FALSE)</f>
        <v>68</v>
      </c>
      <c r="I66" s="14">
        <f>VLOOKUP(B66,[1]金华!$D$13:$R$1160,15,FALSE)</f>
        <v>68</v>
      </c>
      <c r="J66" s="18">
        <f>VLOOKUP(B66,[3]金华!$D$13:$S$1160,16,FALSE)</f>
        <v>68</v>
      </c>
      <c r="K66" s="15"/>
    </row>
    <row r="67" s="1" customFormat="1" ht="21" customHeight="1" spans="1:11">
      <c r="A67" s="14">
        <f>MAX($A$3:A66)+1</f>
        <v>64</v>
      </c>
      <c r="B67" s="14">
        <v>25040490500</v>
      </c>
      <c r="C67" s="15" t="s">
        <v>89</v>
      </c>
      <c r="D67" s="15"/>
      <c r="E67" s="16"/>
      <c r="F67" s="17" t="s">
        <v>15</v>
      </c>
      <c r="G67" s="14">
        <f>VLOOKUP(B67,[1]金华!$D$13:$P$1160,13,FALSE)</f>
        <v>321</v>
      </c>
      <c r="H67" s="18">
        <f>VLOOKUP(B67,[1]金华!$D$13:$Q$1160,14,FALSE)</f>
        <v>321</v>
      </c>
      <c r="I67" s="18">
        <f>VLOOKUP(B67,[1]金华!$D$13:$R$1160,15,FALSE)</f>
        <v>321</v>
      </c>
      <c r="J67" s="18">
        <f>VLOOKUP(B67,[3]金华!$D$13:$S$1160,16,FALSE)</f>
        <v>321</v>
      </c>
      <c r="K67" s="15"/>
    </row>
    <row r="68" s="1" customFormat="1" ht="69" customHeight="1" spans="1:11">
      <c r="A68" s="14">
        <f>MAX($A$3:A67)+1</f>
        <v>65</v>
      </c>
      <c r="B68" s="14">
        <v>25040490600</v>
      </c>
      <c r="C68" s="15" t="s">
        <v>90</v>
      </c>
      <c r="D68" s="15" t="s">
        <v>91</v>
      </c>
      <c r="E68" s="16"/>
      <c r="F68" s="17" t="s">
        <v>15</v>
      </c>
      <c r="G68" s="14">
        <f>VLOOKUP(B68,[1]金华!$D$13:$P$1160,13,FALSE)</f>
        <v>379</v>
      </c>
      <c r="H68" s="18">
        <f>VLOOKUP(B68,[1]金华!$D$13:$Q$1160,14,FALSE)</f>
        <v>379</v>
      </c>
      <c r="I68" s="18">
        <f>VLOOKUP(B68,[1]金华!$D$13:$R$1160,15,FALSE)</f>
        <v>379</v>
      </c>
      <c r="J68" s="18">
        <f>VLOOKUP(B68,[3]金华!$D$13:$S$1160,16,FALSE)</f>
        <v>379</v>
      </c>
      <c r="K68" s="15" t="s">
        <v>92</v>
      </c>
    </row>
    <row r="69" s="1" customFormat="1" ht="113" customHeight="1" spans="1:11">
      <c r="A69" s="14">
        <f>MAX($A$3:A68)+1</f>
        <v>66</v>
      </c>
      <c r="B69" s="14">
        <v>25070200500</v>
      </c>
      <c r="C69" s="15" t="s">
        <v>93</v>
      </c>
      <c r="D69" s="15" t="s">
        <v>94</v>
      </c>
      <c r="E69" s="16"/>
      <c r="F69" s="17" t="s">
        <v>15</v>
      </c>
      <c r="G69" s="14">
        <f>VLOOKUP(B69,[1]金华!$D$13:$P$1160,13,FALSE)</f>
        <v>340</v>
      </c>
      <c r="H69" s="18">
        <f>VLOOKUP(B69,[1]金华!$D$13:$Q$1160,14,FALSE)</f>
        <v>340</v>
      </c>
      <c r="I69" s="18">
        <f>VLOOKUP(B69,[1]金华!$D$13:$R$1160,15,FALSE)</f>
        <v>340</v>
      </c>
      <c r="J69" s="18">
        <f>VLOOKUP(B69,[3]金华!$D$13:$S$1160,16,FALSE)</f>
        <v>340</v>
      </c>
      <c r="K69" s="15"/>
    </row>
    <row r="70" s="1" customFormat="1" ht="136" customHeight="1" spans="1:11">
      <c r="A70" s="14">
        <f>MAX($A$3:A69)+1</f>
        <v>67</v>
      </c>
      <c r="B70" s="14">
        <v>27030000500</v>
      </c>
      <c r="C70" s="15" t="s">
        <v>95</v>
      </c>
      <c r="D70" s="15"/>
      <c r="E70" s="20"/>
      <c r="F70" s="17" t="s">
        <v>96</v>
      </c>
      <c r="G70" s="14">
        <v>182</v>
      </c>
      <c r="H70" s="14">
        <v>182</v>
      </c>
      <c r="I70" s="14">
        <v>182</v>
      </c>
      <c r="J70" s="18">
        <f>VLOOKUP(B70,[3]金华!$D$13:$S$1160,16,FALSE)</f>
        <v>150</v>
      </c>
      <c r="K70" s="15" t="s">
        <v>97</v>
      </c>
    </row>
    <row r="71" s="1" customFormat="1" ht="33" customHeight="1" spans="1:11">
      <c r="A71" s="14">
        <f>MAX($A$3:A70)+1</f>
        <v>68</v>
      </c>
      <c r="B71" s="14">
        <v>31010000300</v>
      </c>
      <c r="C71" s="15" t="s">
        <v>98</v>
      </c>
      <c r="D71" s="15" t="s">
        <v>99</v>
      </c>
      <c r="E71" s="16"/>
      <c r="F71" s="17" t="s">
        <v>15</v>
      </c>
      <c r="G71" s="14">
        <f>VLOOKUP(B71,[1]金华!$D$13:$P$1160,13,FALSE)</f>
        <v>50</v>
      </c>
      <c r="H71" s="14">
        <f>VLOOKUP(B71,[1]金华!$D$13:$Q$1160,14,FALSE)</f>
        <v>50</v>
      </c>
      <c r="I71" s="14">
        <f>VLOOKUP(B71,[1]金华!$D$13:$R$1160,15,FALSE)</f>
        <v>50</v>
      </c>
      <c r="J71" s="18">
        <f>VLOOKUP(B71,[3]金华!$D$13:$S$1160,16,FALSE)</f>
        <v>45</v>
      </c>
      <c r="K71" s="15"/>
    </row>
    <row r="72" s="1" customFormat="1" ht="21" customHeight="1" spans="1:11">
      <c r="A72" s="14">
        <f>MAX($A$3:A71)+1</f>
        <v>69</v>
      </c>
      <c r="B72" s="14">
        <v>31010000800</v>
      </c>
      <c r="C72" s="15" t="s">
        <v>100</v>
      </c>
      <c r="D72" s="15" t="s">
        <v>101</v>
      </c>
      <c r="E72" s="16"/>
      <c r="F72" s="17" t="s">
        <v>102</v>
      </c>
      <c r="G72" s="14">
        <f>VLOOKUP(B72,[1]金华!$D$13:$P$1160,13,FALSE)</f>
        <v>11.7</v>
      </c>
      <c r="H72" s="14">
        <f>VLOOKUP(B72,[1]金华!$D$13:$Q$1160,14,FALSE)</f>
        <v>11.7</v>
      </c>
      <c r="I72" s="19">
        <f>VLOOKUP(B72,[1]金华!$D$13:$R$1160,15,FALSE)</f>
        <v>11.7</v>
      </c>
      <c r="J72" s="19">
        <f>VLOOKUP(B72,[3]金华!$D$13:$S$1160,16,FALSE)</f>
        <v>10.53</v>
      </c>
      <c r="K72" s="15"/>
    </row>
    <row r="73" s="1" customFormat="1" ht="21" customHeight="1" spans="1:11">
      <c r="A73" s="14">
        <f>MAX($A$3:A72)+1</f>
        <v>70</v>
      </c>
      <c r="B73" s="14">
        <v>31010001200</v>
      </c>
      <c r="C73" s="15" t="s">
        <v>103</v>
      </c>
      <c r="D73" s="15"/>
      <c r="E73" s="16"/>
      <c r="F73" s="17" t="s">
        <v>15</v>
      </c>
      <c r="G73" s="14">
        <f>VLOOKUP(B73,[1]金华!$D$13:$P$1160,13,FALSE)</f>
        <v>110</v>
      </c>
      <c r="H73" s="18">
        <f>VLOOKUP(B73,[1]金华!$D$13:$Q$1160,14,FALSE)</f>
        <v>110</v>
      </c>
      <c r="I73" s="18">
        <f>VLOOKUP(B73,[1]金华!$D$13:$R$1160,15,FALSE)</f>
        <v>110</v>
      </c>
      <c r="J73" s="18">
        <f>VLOOKUP(B73,[3]金华!$D$13:$S$1160,16,FALSE)</f>
        <v>99</v>
      </c>
      <c r="K73" s="15"/>
    </row>
    <row r="74" s="1" customFormat="1" ht="21" customHeight="1" spans="1:11">
      <c r="A74" s="14">
        <f>MAX($A$3:A73)+1</f>
        <v>71</v>
      </c>
      <c r="B74" s="21">
        <v>31010001300</v>
      </c>
      <c r="C74" s="22" t="s">
        <v>104</v>
      </c>
      <c r="D74" s="15"/>
      <c r="E74" s="20"/>
      <c r="F74" s="23" t="str">
        <f>VLOOKUP(B74,[2]临床诊疗类!$A$19:$I$1048576,5,FALSE)</f>
        <v>小时</v>
      </c>
      <c r="G74" s="24">
        <v>50</v>
      </c>
      <c r="H74" s="24">
        <v>50</v>
      </c>
      <c r="I74" s="24">
        <v>50</v>
      </c>
      <c r="J74" s="18">
        <f>VLOOKUP(B74,[3]金华!$D$13:$S$1160,16,FALSE)</f>
        <v>45</v>
      </c>
      <c r="K74" s="26"/>
    </row>
    <row r="75" s="1" customFormat="1" ht="21" customHeight="1" spans="1:11">
      <c r="A75" s="14">
        <f>MAX($A$3:A74)+1</f>
        <v>72</v>
      </c>
      <c r="B75" s="21">
        <v>31010001400</v>
      </c>
      <c r="C75" s="22" t="s">
        <v>105</v>
      </c>
      <c r="D75" s="15"/>
      <c r="E75" s="20"/>
      <c r="F75" s="23" t="str">
        <f>VLOOKUP(B75,[2]临床诊疗类!$A$19:$I$1048576,5,FALSE)</f>
        <v>小时</v>
      </c>
      <c r="G75" s="24">
        <v>3</v>
      </c>
      <c r="H75" s="24">
        <v>3</v>
      </c>
      <c r="I75" s="24">
        <v>3</v>
      </c>
      <c r="J75" s="19">
        <f>VLOOKUP(B75,[3]金华!$D$13:$S$1160,16,FALSE)</f>
        <v>2.7</v>
      </c>
      <c r="K75" s="26"/>
    </row>
    <row r="76" s="1" customFormat="1" ht="35" customHeight="1" spans="1:11">
      <c r="A76" s="14">
        <f>MAX($A$3:A75)+1</f>
        <v>73</v>
      </c>
      <c r="B76" s="14">
        <v>31010001600</v>
      </c>
      <c r="C76" s="15" t="s">
        <v>106</v>
      </c>
      <c r="D76" s="15" t="s">
        <v>107</v>
      </c>
      <c r="E76" s="16"/>
      <c r="F76" s="17" t="s">
        <v>15</v>
      </c>
      <c r="G76" s="14">
        <f>VLOOKUP(B76,[1]金华!$D$13:$P$1160,13,FALSE)</f>
        <v>156</v>
      </c>
      <c r="H76" s="18">
        <f>VLOOKUP(B76,[1]金华!$D$13:$Q$1160,14,FALSE)</f>
        <v>156</v>
      </c>
      <c r="I76" s="18">
        <f>VLOOKUP(B76,[1]金华!$D$13:$R$1160,15,FALSE)</f>
        <v>156</v>
      </c>
      <c r="J76" s="18">
        <f>VLOOKUP(B76,[3]金华!$D$13:$S$1160,16,FALSE)</f>
        <v>140.4</v>
      </c>
      <c r="K76" s="15" t="s">
        <v>16</v>
      </c>
    </row>
    <row r="77" s="1" customFormat="1" ht="21" customHeight="1" spans="1:11">
      <c r="A77" s="14">
        <f>MAX($A$3:A76)+1</f>
        <v>74</v>
      </c>
      <c r="B77" s="14">
        <v>31010002700</v>
      </c>
      <c r="C77" s="15" t="s">
        <v>108</v>
      </c>
      <c r="D77" s="15" t="s">
        <v>109</v>
      </c>
      <c r="E77" s="16"/>
      <c r="F77" s="17" t="s">
        <v>24</v>
      </c>
      <c r="G77" s="14">
        <f>VLOOKUP(B77,[1]金华!$D$13:$P$1160,13,FALSE)</f>
        <v>58.8</v>
      </c>
      <c r="H77" s="14">
        <f>VLOOKUP(B77,[1]金华!$D$13:$Q$1160,14,FALSE)</f>
        <v>58.8</v>
      </c>
      <c r="I77" s="19">
        <f>VLOOKUP(B77,[1]金华!$D$13:$R$1160,15,FALSE)</f>
        <v>58.8</v>
      </c>
      <c r="J77" s="19">
        <f>VLOOKUP(B77,[3]金华!$D$13:$S$1160,16,FALSE)</f>
        <v>52.92</v>
      </c>
      <c r="K77" s="15"/>
    </row>
    <row r="78" s="1" customFormat="1" ht="34" customHeight="1" spans="1:11">
      <c r="A78" s="14">
        <f>MAX($A$3:A77)+1</f>
        <v>75</v>
      </c>
      <c r="B78" s="14">
        <v>31010002901</v>
      </c>
      <c r="C78" s="15" t="s">
        <v>110</v>
      </c>
      <c r="D78" s="15" t="s">
        <v>111</v>
      </c>
      <c r="E78" s="16"/>
      <c r="F78" s="17" t="s">
        <v>15</v>
      </c>
      <c r="G78" s="14">
        <f>VLOOKUP(B78,[1]金华!$D$13:$P$1160,13,FALSE)</f>
        <v>484</v>
      </c>
      <c r="H78" s="18">
        <f>VLOOKUP(B78,[1]金华!$D$13:$Q$1160,14,FALSE)</f>
        <v>484</v>
      </c>
      <c r="I78" s="18">
        <f>VLOOKUP(B78,[1]金华!$D$13:$R$1160,15,FALSE)</f>
        <v>484</v>
      </c>
      <c r="J78" s="18">
        <f>VLOOKUP(B78,[3]金华!$D$13:$S$1160,16,FALSE)</f>
        <v>435.6</v>
      </c>
      <c r="K78" s="15"/>
    </row>
    <row r="79" s="1" customFormat="1" ht="34" customHeight="1" spans="1:11">
      <c r="A79" s="14">
        <f>MAX($A$3:A78)+1</f>
        <v>76</v>
      </c>
      <c r="B79" s="14">
        <v>31030000701</v>
      </c>
      <c r="C79" s="15" t="s">
        <v>112</v>
      </c>
      <c r="D79" s="15" t="s">
        <v>113</v>
      </c>
      <c r="E79" s="16"/>
      <c r="F79" s="17" t="s">
        <v>24</v>
      </c>
      <c r="G79" s="14">
        <f>VLOOKUP(B79,[1]金华!$D$13:$P$1160,13,FALSE)</f>
        <v>11.3</v>
      </c>
      <c r="H79" s="14">
        <f>VLOOKUP(B79,[1]金华!$D$13:$Q$1160,14,FALSE)</f>
        <v>11.3</v>
      </c>
      <c r="I79" s="19">
        <f>VLOOKUP(B79,[1]金华!$D$13:$R$1160,15,FALSE)</f>
        <v>11.3</v>
      </c>
      <c r="J79" s="19">
        <f>VLOOKUP(B79,[3]金华!$D$13:$S$1160,16,FALSE)</f>
        <v>10.17</v>
      </c>
      <c r="K79" s="15"/>
    </row>
    <row r="80" s="1" customFormat="1" ht="34" customHeight="1" spans="1:11">
      <c r="A80" s="14">
        <f>MAX($A$3:A79)+1</f>
        <v>77</v>
      </c>
      <c r="B80" s="14">
        <v>31030009300</v>
      </c>
      <c r="C80" s="15" t="s">
        <v>114</v>
      </c>
      <c r="D80" s="15"/>
      <c r="E80" s="16"/>
      <c r="F80" s="23" t="str">
        <f>VLOOKUP(B80,[2]临床诊疗类!$A$19:$I$1048576,5,FALSE)</f>
        <v>次</v>
      </c>
      <c r="G80" s="14">
        <v>46</v>
      </c>
      <c r="H80" s="14">
        <v>46</v>
      </c>
      <c r="I80" s="18">
        <v>46</v>
      </c>
      <c r="J80" s="19">
        <f>VLOOKUP(B80,[3]金华!$D$13:$S$1160,16,FALSE)</f>
        <v>41.4</v>
      </c>
      <c r="K80" s="15"/>
    </row>
    <row r="81" s="1" customFormat="1" ht="20" customHeight="1" spans="1:11">
      <c r="A81" s="14">
        <f>MAX($A$3:A80)+1</f>
        <v>78</v>
      </c>
      <c r="B81" s="21">
        <v>31030009301</v>
      </c>
      <c r="C81" s="22" t="s">
        <v>115</v>
      </c>
      <c r="D81" s="15"/>
      <c r="E81" s="20"/>
      <c r="F81" s="23" t="str">
        <f>VLOOKUP(B81,[2]临床诊疗类!$A$19:$I$1048576,5,FALSE)</f>
        <v>次</v>
      </c>
      <c r="G81" s="24">
        <v>91</v>
      </c>
      <c r="H81" s="24">
        <v>91</v>
      </c>
      <c r="I81" s="24">
        <v>91</v>
      </c>
      <c r="J81" s="19">
        <f>VLOOKUP(B81,[3]金华!$D$13:$S$1160,16,FALSE)</f>
        <v>81.9</v>
      </c>
      <c r="K81" s="26"/>
    </row>
    <row r="82" s="1" customFormat="1" ht="20" customHeight="1" spans="1:11">
      <c r="A82" s="14">
        <f>MAX($A$3:A81)+1</f>
        <v>79</v>
      </c>
      <c r="B82" s="14">
        <v>31040100100</v>
      </c>
      <c r="C82" s="15" t="s">
        <v>116</v>
      </c>
      <c r="D82" s="15"/>
      <c r="E82" s="16"/>
      <c r="F82" s="17" t="s">
        <v>24</v>
      </c>
      <c r="G82" s="14">
        <f>VLOOKUP(B82,[1]金华!$D$13:$P$1160,13,FALSE)</f>
        <v>112</v>
      </c>
      <c r="H82" s="18">
        <f>VLOOKUP(B82,[1]金华!$D$13:$Q$1160,14,FALSE)</f>
        <v>112</v>
      </c>
      <c r="I82" s="18">
        <f>VLOOKUP(B82,[1]金华!$D$13:$R$1160,15,FALSE)</f>
        <v>112</v>
      </c>
      <c r="J82" s="18">
        <f>VLOOKUP(B82,[3]金华!$D$13:$S$1160,16,FALSE)</f>
        <v>100.8</v>
      </c>
      <c r="K82" s="15"/>
    </row>
    <row r="83" s="1" customFormat="1" ht="33" customHeight="1" spans="1:11">
      <c r="A83" s="14">
        <f>MAX($A$3:A82)+1</f>
        <v>80</v>
      </c>
      <c r="B83" s="14">
        <v>31040104000</v>
      </c>
      <c r="C83" s="15" t="s">
        <v>117</v>
      </c>
      <c r="D83" s="15"/>
      <c r="E83" s="16"/>
      <c r="F83" s="17" t="s">
        <v>24</v>
      </c>
      <c r="G83" s="14">
        <f>VLOOKUP(B83,[1]金华!$D$13:$P$1160,13,FALSE)</f>
        <v>44.3</v>
      </c>
      <c r="H83" s="14">
        <f>VLOOKUP(B83,[1]金华!$D$13:$Q$1160,14,FALSE)</f>
        <v>44.3</v>
      </c>
      <c r="I83" s="19">
        <f>VLOOKUP(B83,[1]金华!$D$13:$R$1160,15,FALSE)</f>
        <v>44.3</v>
      </c>
      <c r="J83" s="19">
        <f>VLOOKUP(B83,[3]金华!$D$13:$S$1160,16,FALSE)</f>
        <v>39.87</v>
      </c>
      <c r="K83" s="15" t="s">
        <v>16</v>
      </c>
    </row>
    <row r="84" s="1" customFormat="1" ht="21" customHeight="1" spans="1:11">
      <c r="A84" s="14">
        <f>MAX($A$3:A83)+1</f>
        <v>81</v>
      </c>
      <c r="B84" s="14">
        <v>31040104101</v>
      </c>
      <c r="C84" s="15" t="s">
        <v>118</v>
      </c>
      <c r="D84" s="15" t="s">
        <v>119</v>
      </c>
      <c r="E84" s="16"/>
      <c r="F84" s="17" t="s">
        <v>24</v>
      </c>
      <c r="G84" s="14">
        <f>VLOOKUP(B84,[1]金华!$D$13:$P$1160,13,FALSE)</f>
        <v>15</v>
      </c>
      <c r="H84" s="14">
        <f>VLOOKUP(B84,[1]金华!$D$13:$Q$1160,14,FALSE)</f>
        <v>15</v>
      </c>
      <c r="I84" s="14">
        <f>VLOOKUP(B84,[1]金华!$D$13:$R$1160,15,FALSE)</f>
        <v>15</v>
      </c>
      <c r="J84" s="19">
        <f>VLOOKUP(B84,[3]金华!$D$13:$S$1160,16,FALSE)</f>
        <v>13.5</v>
      </c>
      <c r="K84" s="15"/>
    </row>
    <row r="85" s="1" customFormat="1" ht="21" customHeight="1" spans="1:11">
      <c r="A85" s="14">
        <f>MAX($A$3:A84)+1</f>
        <v>82</v>
      </c>
      <c r="B85" s="14">
        <v>31050000101</v>
      </c>
      <c r="C85" s="15" t="s">
        <v>120</v>
      </c>
      <c r="D85" s="15"/>
      <c r="E85" s="16"/>
      <c r="F85" s="17" t="s">
        <v>15</v>
      </c>
      <c r="G85" s="14">
        <f>VLOOKUP(B85,[1]金华!$D$13:$P$1160,13,FALSE)</f>
        <v>13</v>
      </c>
      <c r="H85" s="14">
        <f>VLOOKUP(B85,[1]金华!$D$13:$Q$1160,14,FALSE)</f>
        <v>13</v>
      </c>
      <c r="I85" s="14">
        <f>VLOOKUP(B85,[1]金华!$D$13:$R$1160,15,FALSE)</f>
        <v>13</v>
      </c>
      <c r="J85" s="19">
        <f>VLOOKUP(B85,[3]金华!$D$13:$S$1160,16,FALSE)</f>
        <v>11.7</v>
      </c>
      <c r="K85" s="15"/>
    </row>
    <row r="86" s="1" customFormat="1" ht="53" customHeight="1" spans="1:11">
      <c r="A86" s="14">
        <f>MAX($A$3:A85)+1</f>
        <v>83</v>
      </c>
      <c r="B86" s="14">
        <v>31050100800</v>
      </c>
      <c r="C86" s="15" t="s">
        <v>121</v>
      </c>
      <c r="D86" s="15" t="s">
        <v>122</v>
      </c>
      <c r="E86" s="16"/>
      <c r="F86" s="17" t="s">
        <v>123</v>
      </c>
      <c r="G86" s="14">
        <f>VLOOKUP(B86,[1]金华!$D$13:$P$1160,13,FALSE)</f>
        <v>50</v>
      </c>
      <c r="H86" s="14">
        <f>VLOOKUP(B86,[1]金华!$D$13:$Q$1160,14,FALSE)</f>
        <v>50</v>
      </c>
      <c r="I86" s="14">
        <f>VLOOKUP(B86,[1]金华!$D$13:$R$1160,15,FALSE)</f>
        <v>50</v>
      </c>
      <c r="J86" s="18">
        <f>VLOOKUP(B86,[3]金华!$D$13:$S$1160,16,FALSE)</f>
        <v>45</v>
      </c>
      <c r="K86" s="15"/>
    </row>
    <row r="87" s="1" customFormat="1" ht="20" customHeight="1" spans="1:11">
      <c r="A87" s="14">
        <f>MAX($A$3:A86)+1</f>
        <v>84</v>
      </c>
      <c r="B87" s="14">
        <v>31050101100</v>
      </c>
      <c r="C87" s="15" t="s">
        <v>124</v>
      </c>
      <c r="D87" s="15" t="s">
        <v>125</v>
      </c>
      <c r="E87" s="16"/>
      <c r="F87" s="17" t="s">
        <v>24</v>
      </c>
      <c r="G87" s="14">
        <f>VLOOKUP(B87,[1]金华!$D$13:$P$1160,13,FALSE)</f>
        <v>5.8</v>
      </c>
      <c r="H87" s="14">
        <f>VLOOKUP(B87,[1]金华!$D$13:$Q$1160,14,FALSE)</f>
        <v>5.8</v>
      </c>
      <c r="I87" s="19">
        <f>VLOOKUP(B87,[1]金华!$D$13:$R$1160,15,FALSE)</f>
        <v>5.8</v>
      </c>
      <c r="J87" s="19">
        <f>VLOOKUP(B87,[3]金华!$D$13:$S$1160,16,FALSE)</f>
        <v>5.22</v>
      </c>
      <c r="K87" s="15"/>
    </row>
    <row r="88" s="1" customFormat="1" ht="22" customHeight="1" spans="1:11">
      <c r="A88" s="14">
        <f>MAX($A$3:A87)+1</f>
        <v>85</v>
      </c>
      <c r="B88" s="14">
        <v>31050200100</v>
      </c>
      <c r="C88" s="15" t="s">
        <v>126</v>
      </c>
      <c r="D88" s="15" t="s">
        <v>127</v>
      </c>
      <c r="E88" s="16"/>
      <c r="F88" s="17" t="s">
        <v>128</v>
      </c>
      <c r="G88" s="14">
        <f>VLOOKUP(B88,[1]金华!$D$13:$P$1160,13,FALSE)</f>
        <v>5.6</v>
      </c>
      <c r="H88" s="14">
        <f>VLOOKUP(B88,[1]金华!$D$13:$Q$1160,14,FALSE)</f>
        <v>5.6</v>
      </c>
      <c r="I88" s="19">
        <f>VLOOKUP(B88,[1]金华!$D$13:$R$1160,15,FALSE)</f>
        <v>5.6</v>
      </c>
      <c r="J88" s="18">
        <f>VLOOKUP(B88,[3]金华!$D$13:$S$1160,16,FALSE)</f>
        <v>5.04</v>
      </c>
      <c r="K88" s="15"/>
    </row>
    <row r="89" s="1" customFormat="1" ht="34" customHeight="1" spans="1:11">
      <c r="A89" s="14">
        <f>MAX($A$3:A88)+1</f>
        <v>86</v>
      </c>
      <c r="B89" s="14">
        <v>31050300300</v>
      </c>
      <c r="C89" s="15" t="s">
        <v>129</v>
      </c>
      <c r="D89" s="15" t="s">
        <v>130</v>
      </c>
      <c r="E89" s="16"/>
      <c r="F89" s="17" t="s">
        <v>128</v>
      </c>
      <c r="G89" s="14">
        <f>VLOOKUP(B89,[1]金华!$D$13:$P$1160,13,FALSE)</f>
        <v>1.1</v>
      </c>
      <c r="H89" s="14">
        <f>VLOOKUP(B89,[1]金华!$D$13:$Q$1160,14,FALSE)</f>
        <v>1.1</v>
      </c>
      <c r="I89" s="19">
        <f>VLOOKUP(B89,[1]金华!$D$13:$R$1160,15,FALSE)</f>
        <v>1.1</v>
      </c>
      <c r="J89" s="18">
        <f>VLOOKUP(B89,[3]金华!$D$13:$S$1160,16,FALSE)</f>
        <v>0.99</v>
      </c>
      <c r="K89" s="15"/>
    </row>
    <row r="90" s="1" customFormat="1" ht="21" customHeight="1" spans="1:11">
      <c r="A90" s="14">
        <f>MAX($A$3:A89)+1</f>
        <v>87</v>
      </c>
      <c r="B90" s="14">
        <v>31051000100</v>
      </c>
      <c r="C90" s="15" t="s">
        <v>131</v>
      </c>
      <c r="D90" s="15"/>
      <c r="E90" s="16"/>
      <c r="F90" s="17" t="s">
        <v>128</v>
      </c>
      <c r="G90" s="14">
        <f>VLOOKUP(B90,[1]金华!$D$13:$P$1160,13,FALSE)</f>
        <v>3.9</v>
      </c>
      <c r="H90" s="14">
        <f>VLOOKUP(B90,[1]金华!$D$13:$Q$1160,14,FALSE)</f>
        <v>3.9</v>
      </c>
      <c r="I90" s="19">
        <f>VLOOKUP(B90,[1]金华!$D$13:$R$1160,15,FALSE)</f>
        <v>3.9</v>
      </c>
      <c r="J90" s="19">
        <f>VLOOKUP(B90,[3]金华!$D$13:$S$1160,16,FALSE)</f>
        <v>3.51</v>
      </c>
      <c r="K90" s="15"/>
    </row>
    <row r="91" s="1" customFormat="1" ht="33" customHeight="1" spans="1:11">
      <c r="A91" s="14">
        <f>MAX($A$3:A90)+1</f>
        <v>88</v>
      </c>
      <c r="B91" s="14">
        <v>31051000400</v>
      </c>
      <c r="C91" s="15" t="s">
        <v>132</v>
      </c>
      <c r="D91" s="15" t="s">
        <v>133</v>
      </c>
      <c r="E91" s="16"/>
      <c r="F91" s="17" t="s">
        <v>24</v>
      </c>
      <c r="G91" s="14">
        <f>VLOOKUP(B91,[1]金华!$D$13:$P$1160,13,FALSE)</f>
        <v>12</v>
      </c>
      <c r="H91" s="14">
        <f>VLOOKUP(B91,[1]金华!$D$13:$Q$1160,14,FALSE)</f>
        <v>12</v>
      </c>
      <c r="I91" s="14">
        <f>VLOOKUP(B91,[1]金华!$D$13:$R$1160,15,FALSE)</f>
        <v>12</v>
      </c>
      <c r="J91" s="19">
        <f>VLOOKUP(B91,[3]金华!$D$13:$S$1160,16,FALSE)</f>
        <v>10.8</v>
      </c>
      <c r="K91" s="15"/>
    </row>
    <row r="92" s="1" customFormat="1" ht="21" customHeight="1" spans="1:11">
      <c r="A92" s="14">
        <f>MAX($A$3:A91)+1</f>
        <v>89</v>
      </c>
      <c r="B92" s="14">
        <v>31051000900</v>
      </c>
      <c r="C92" s="15" t="s">
        <v>134</v>
      </c>
      <c r="D92" s="15"/>
      <c r="E92" s="16"/>
      <c r="F92" s="17" t="s">
        <v>15</v>
      </c>
      <c r="G92" s="14">
        <f>VLOOKUP(B92,[1]金华!$D$13:$P$1160,13,FALSE)</f>
        <v>14.5</v>
      </c>
      <c r="H92" s="14">
        <f>VLOOKUP(B92,[1]金华!$D$13:$Q$1160,14,FALSE)</f>
        <v>14.5</v>
      </c>
      <c r="I92" s="19">
        <f>VLOOKUP(B92,[1]金华!$D$13:$R$1160,15,FALSE)</f>
        <v>14.5</v>
      </c>
      <c r="J92" s="19">
        <f>VLOOKUP(B92,[3]金华!$D$13:$S$1160,16,FALSE)</f>
        <v>13.05</v>
      </c>
      <c r="K92" s="15"/>
    </row>
    <row r="93" s="1" customFormat="1" ht="36" customHeight="1" spans="1:11">
      <c r="A93" s="14">
        <f>MAX($A$3:A92)+1</f>
        <v>90</v>
      </c>
      <c r="B93" s="14">
        <v>31051100100</v>
      </c>
      <c r="C93" s="15" t="s">
        <v>135</v>
      </c>
      <c r="D93" s="15" t="s">
        <v>136</v>
      </c>
      <c r="E93" s="16"/>
      <c r="F93" s="17" t="s">
        <v>128</v>
      </c>
      <c r="G93" s="14">
        <f>VLOOKUP(B93,[1]金华!$D$13:$P$1160,13,FALSE)</f>
        <v>37</v>
      </c>
      <c r="H93" s="14">
        <f>VLOOKUP(B93,[1]金华!$D$13:$Q$1160,14,FALSE)</f>
        <v>37</v>
      </c>
      <c r="I93" s="14">
        <f>VLOOKUP(B93,[1]金华!$D$13:$R$1160,15,FALSE)</f>
        <v>37</v>
      </c>
      <c r="J93" s="19">
        <f>VLOOKUP(B93,[3]金华!$D$13:$S$1160,16,FALSE)</f>
        <v>33.3</v>
      </c>
      <c r="K93" s="15"/>
    </row>
    <row r="94" s="1" customFormat="1" ht="36" customHeight="1" spans="1:11">
      <c r="A94" s="14">
        <f>MAX($A$3:A93)+1</f>
        <v>91</v>
      </c>
      <c r="B94" s="14">
        <v>31051100101</v>
      </c>
      <c r="C94" s="15" t="s">
        <v>137</v>
      </c>
      <c r="D94" s="15" t="s">
        <v>136</v>
      </c>
      <c r="E94" s="16"/>
      <c r="F94" s="17" t="s">
        <v>128</v>
      </c>
      <c r="G94" s="14">
        <f>VLOOKUP(B94,[1]金华!$D$13:$P$1160,13,FALSE)</f>
        <v>37</v>
      </c>
      <c r="H94" s="14">
        <f>VLOOKUP(B94,[1]金华!$D$13:$Q$1160,14,FALSE)</f>
        <v>37</v>
      </c>
      <c r="I94" s="14">
        <f>VLOOKUP(B94,[1]金华!$D$13:$R$1160,15,FALSE)</f>
        <v>37</v>
      </c>
      <c r="J94" s="19">
        <f>VLOOKUP(B94,[3]金华!$D$13:$S$1160,16,FALSE)</f>
        <v>33.3</v>
      </c>
      <c r="K94" s="15"/>
    </row>
    <row r="95" s="1" customFormat="1" ht="21" customHeight="1" spans="1:11">
      <c r="A95" s="14">
        <f>MAX($A$3:A94)+1</f>
        <v>92</v>
      </c>
      <c r="B95" s="14">
        <v>31051100800</v>
      </c>
      <c r="C95" s="15" t="s">
        <v>138</v>
      </c>
      <c r="D95" s="15" t="s">
        <v>139</v>
      </c>
      <c r="E95" s="16"/>
      <c r="F95" s="17" t="s">
        <v>15</v>
      </c>
      <c r="G95" s="14">
        <f>VLOOKUP(B95,[1]金华!$D$13:$P$1160,13,FALSE)</f>
        <v>27</v>
      </c>
      <c r="H95" s="14">
        <f>VLOOKUP(B95,[1]金华!$D$13:$Q$1160,14,FALSE)</f>
        <v>27</v>
      </c>
      <c r="I95" s="14">
        <f>VLOOKUP(B95,[1]金华!$D$13:$R$1160,15,FALSE)</f>
        <v>27</v>
      </c>
      <c r="J95" s="19">
        <f>VLOOKUP(B95,[3]金华!$D$13:$S$1160,16,FALSE)</f>
        <v>24.3</v>
      </c>
      <c r="K95" s="15"/>
    </row>
    <row r="96" s="1" customFormat="1" ht="21" customHeight="1" spans="1:11">
      <c r="A96" s="14">
        <f>MAX($A$3:A95)+1</f>
        <v>93</v>
      </c>
      <c r="B96" s="14">
        <v>31051101200</v>
      </c>
      <c r="C96" s="15" t="s">
        <v>140</v>
      </c>
      <c r="D96" s="15" t="s">
        <v>141</v>
      </c>
      <c r="E96" s="16"/>
      <c r="F96" s="17" t="s">
        <v>128</v>
      </c>
      <c r="G96" s="14">
        <f>VLOOKUP(B96,[1]金华!$D$13:$P$1160,13,FALSE)</f>
        <v>19.5</v>
      </c>
      <c r="H96" s="14">
        <f>VLOOKUP(B96,[1]金华!$D$13:$Q$1160,14,FALSE)</f>
        <v>19.5</v>
      </c>
      <c r="I96" s="19">
        <f>VLOOKUP(B96,[1]金华!$D$13:$R$1160,15,FALSE)</f>
        <v>19.5</v>
      </c>
      <c r="J96" s="19">
        <f>VLOOKUP(B96,[3]金华!$D$13:$S$1160,16,FALSE)</f>
        <v>17.55</v>
      </c>
      <c r="K96" s="15"/>
    </row>
    <row r="97" s="1" customFormat="1" ht="21" customHeight="1" spans="1:11">
      <c r="A97" s="14">
        <f>MAX($A$3:A96)+1</f>
        <v>94</v>
      </c>
      <c r="B97" s="14">
        <v>31051101300</v>
      </c>
      <c r="C97" s="15" t="s">
        <v>142</v>
      </c>
      <c r="D97" s="15" t="s">
        <v>143</v>
      </c>
      <c r="E97" s="16"/>
      <c r="F97" s="17" t="s">
        <v>128</v>
      </c>
      <c r="G97" s="14">
        <f>VLOOKUP(B97,[1]金华!$D$13:$P$1160,13,FALSE)</f>
        <v>19.1</v>
      </c>
      <c r="H97" s="14">
        <f>VLOOKUP(B97,[1]金华!$D$13:$Q$1160,14,FALSE)</f>
        <v>19.1</v>
      </c>
      <c r="I97" s="19">
        <f>VLOOKUP(B97,[1]金华!$D$13:$R$1160,15,FALSE)</f>
        <v>19.1</v>
      </c>
      <c r="J97" s="19">
        <f>VLOOKUP(B97,[3]金华!$D$13:$S$1160,16,FALSE)</f>
        <v>17.19</v>
      </c>
      <c r="K97" s="15"/>
    </row>
    <row r="98" s="1" customFormat="1" ht="21" customHeight="1" spans="1:11">
      <c r="A98" s="14">
        <f>MAX($A$3:A97)+1</f>
        <v>95</v>
      </c>
      <c r="B98" s="14">
        <v>31051101500</v>
      </c>
      <c r="C98" s="15" t="s">
        <v>144</v>
      </c>
      <c r="D98" s="15" t="s">
        <v>145</v>
      </c>
      <c r="E98" s="16"/>
      <c r="F98" s="17" t="s">
        <v>146</v>
      </c>
      <c r="G98" s="14">
        <f>VLOOKUP(B98,[1]金华!$D$13:$P$1160,13,FALSE)</f>
        <v>6.2</v>
      </c>
      <c r="H98" s="14">
        <f>VLOOKUP(B98,[1]金华!$D$13:$Q$1160,14,FALSE)</f>
        <v>6.2</v>
      </c>
      <c r="I98" s="19">
        <f>VLOOKUP(B98,[1]金华!$D$13:$R$1160,15,FALSE)</f>
        <v>6.2</v>
      </c>
      <c r="J98" s="19">
        <f>VLOOKUP(B98,[3]金华!$D$13:$S$1160,16,FALSE)</f>
        <v>5.58</v>
      </c>
      <c r="K98" s="15"/>
    </row>
    <row r="99" s="1" customFormat="1" ht="21" customHeight="1" spans="1:11">
      <c r="A99" s="14">
        <f>MAX($A$3:A98)+1</f>
        <v>96</v>
      </c>
      <c r="B99" s="14">
        <v>31051101700</v>
      </c>
      <c r="C99" s="15" t="s">
        <v>147</v>
      </c>
      <c r="D99" s="15"/>
      <c r="E99" s="16"/>
      <c r="F99" s="17" t="s">
        <v>146</v>
      </c>
      <c r="G99" s="14">
        <f>VLOOKUP(B99,[1]金华!$D$13:$P$1160,13,FALSE)</f>
        <v>37.4</v>
      </c>
      <c r="H99" s="14">
        <f>VLOOKUP(B99,[1]金华!$D$13:$Q$1160,14,FALSE)</f>
        <v>37.4</v>
      </c>
      <c r="I99" s="19">
        <f>VLOOKUP(B99,[1]金华!$D$13:$R$1160,15,FALSE)</f>
        <v>37.4</v>
      </c>
      <c r="J99" s="19">
        <f>VLOOKUP(B99,[3]金华!$D$13:$S$1160,16,FALSE)</f>
        <v>33.66</v>
      </c>
      <c r="K99" s="15"/>
    </row>
    <row r="100" s="1" customFormat="1" ht="21" customHeight="1" spans="1:11">
      <c r="A100" s="14">
        <f>MAX($A$3:A99)+1</f>
        <v>97</v>
      </c>
      <c r="B100" s="14">
        <v>31051101900</v>
      </c>
      <c r="C100" s="15" t="s">
        <v>148</v>
      </c>
      <c r="D100" s="15" t="s">
        <v>149</v>
      </c>
      <c r="E100" s="16"/>
      <c r="F100" s="17" t="s">
        <v>146</v>
      </c>
      <c r="G100" s="14">
        <f>VLOOKUP(B100,[1]金华!$D$13:$P$1160,13,FALSE)</f>
        <v>2.8</v>
      </c>
      <c r="H100" s="14">
        <f>VLOOKUP(B100,[1]金华!$D$13:$Q$1160,14,FALSE)</f>
        <v>2.8</v>
      </c>
      <c r="I100" s="19">
        <f>VLOOKUP(B100,[1]金华!$D$13:$R$1160,15,FALSE)</f>
        <v>2.8</v>
      </c>
      <c r="J100" s="19">
        <f>VLOOKUP(B100,[3]金华!$D$13:$S$1160,16,FALSE)</f>
        <v>2.52</v>
      </c>
      <c r="K100" s="15"/>
    </row>
    <row r="101" s="1" customFormat="1" ht="66" customHeight="1" spans="1:11">
      <c r="A101" s="14">
        <f>MAX($A$3:A100)+1</f>
        <v>98</v>
      </c>
      <c r="B101" s="14">
        <v>31051200900</v>
      </c>
      <c r="C101" s="15" t="s">
        <v>150</v>
      </c>
      <c r="D101" s="15" t="s">
        <v>151</v>
      </c>
      <c r="E101" s="16"/>
      <c r="F101" s="17" t="s">
        <v>128</v>
      </c>
      <c r="G101" s="14">
        <f>VLOOKUP(B101,[1]金华!$D$13:$P$1160,13,FALSE)</f>
        <v>108</v>
      </c>
      <c r="H101" s="18">
        <f>VLOOKUP(B101,[1]金华!$D$13:$Q$1160,14,FALSE)</f>
        <v>108</v>
      </c>
      <c r="I101" s="18">
        <f>VLOOKUP(B101,[1]金华!$D$13:$R$1160,15,FALSE)</f>
        <v>108</v>
      </c>
      <c r="J101" s="19">
        <f>VLOOKUP(B101,[3]金华!$D$13:$S$1160,16,FALSE)</f>
        <v>97.2</v>
      </c>
      <c r="K101" s="15"/>
    </row>
    <row r="102" s="1" customFormat="1" ht="21" customHeight="1" spans="1:11">
      <c r="A102" s="14">
        <f>MAX($A$3:A101)+1</f>
        <v>99</v>
      </c>
      <c r="B102" s="14">
        <v>31051300500</v>
      </c>
      <c r="C102" s="15" t="s">
        <v>152</v>
      </c>
      <c r="D102" s="15" t="s">
        <v>153</v>
      </c>
      <c r="E102" s="16"/>
      <c r="F102" s="17" t="s">
        <v>128</v>
      </c>
      <c r="G102" s="14">
        <f>VLOOKUP(B102,[1]金华!$D$13:$P$1160,13,FALSE)</f>
        <v>4.4</v>
      </c>
      <c r="H102" s="14">
        <f>VLOOKUP(B102,[1]金华!$D$13:$Q$1160,14,FALSE)</f>
        <v>4.4</v>
      </c>
      <c r="I102" s="19">
        <f>VLOOKUP(B102,[1]金华!$D$13:$R$1160,15,FALSE)</f>
        <v>4.4</v>
      </c>
      <c r="J102" s="18">
        <f>VLOOKUP(B102,[3]金华!$D$13:$S$1160,16,FALSE)</f>
        <v>3.96</v>
      </c>
      <c r="K102" s="15"/>
    </row>
    <row r="103" s="1" customFormat="1" ht="21" customHeight="1" spans="1:11">
      <c r="A103" s="14">
        <f>MAX($A$3:A102)+1</f>
        <v>100</v>
      </c>
      <c r="B103" s="14">
        <v>31051300800</v>
      </c>
      <c r="C103" s="15" t="s">
        <v>154</v>
      </c>
      <c r="D103" s="15" t="s">
        <v>155</v>
      </c>
      <c r="E103" s="16"/>
      <c r="F103" s="17" t="s">
        <v>128</v>
      </c>
      <c r="G103" s="14">
        <f>VLOOKUP(B103,[1]金华!$D$13:$P$1160,13,FALSE)</f>
        <v>12.7</v>
      </c>
      <c r="H103" s="14">
        <f>VLOOKUP(B103,[1]金华!$D$13:$Q$1160,14,FALSE)</f>
        <v>12.7</v>
      </c>
      <c r="I103" s="19">
        <f>VLOOKUP(B103,[1]金华!$D$13:$R$1160,15,FALSE)</f>
        <v>12.7</v>
      </c>
      <c r="J103" s="19">
        <f>VLOOKUP(B103,[3]金华!$D$13:$S$1160,16,FALSE)</f>
        <v>11.43</v>
      </c>
      <c r="K103" s="15"/>
    </row>
    <row r="104" s="1" customFormat="1" ht="21" customHeight="1" spans="1:11">
      <c r="A104" s="14">
        <f>MAX($A$3:A103)+1</f>
        <v>101</v>
      </c>
      <c r="B104" s="14">
        <v>31060101200</v>
      </c>
      <c r="C104" s="15" t="s">
        <v>156</v>
      </c>
      <c r="D104" s="15" t="s">
        <v>157</v>
      </c>
      <c r="E104" s="16"/>
      <c r="F104" s="17" t="s">
        <v>28</v>
      </c>
      <c r="G104" s="14">
        <f>VLOOKUP(B104,[1]金华!$D$13:$P$1160,13,FALSE)</f>
        <v>79.4</v>
      </c>
      <c r="H104" s="14">
        <f>VLOOKUP(B104,[1]金华!$D$13:$Q$1160,14,FALSE)</f>
        <v>79.4</v>
      </c>
      <c r="I104" s="19">
        <f>VLOOKUP(B104,[1]金华!$D$13:$R$1160,15,FALSE)</f>
        <v>79.4</v>
      </c>
      <c r="J104" s="19">
        <f>VLOOKUP(B104,[3]金华!$D$13:$S$1160,16,FALSE)</f>
        <v>71.46</v>
      </c>
      <c r="K104" s="15"/>
    </row>
    <row r="105" s="1" customFormat="1" ht="21" customHeight="1" spans="1:11">
      <c r="A105" s="14">
        <f>MAX($A$3:A104)+1</f>
        <v>102</v>
      </c>
      <c r="B105" s="14">
        <v>31060300200</v>
      </c>
      <c r="C105" s="15" t="s">
        <v>158</v>
      </c>
      <c r="D105" s="15"/>
      <c r="E105" s="16"/>
      <c r="F105" s="17" t="s">
        <v>159</v>
      </c>
      <c r="G105" s="14">
        <f>VLOOKUP(B105,[1]金华!$D$13:$P$1160,13,FALSE)</f>
        <v>3</v>
      </c>
      <c r="H105" s="14">
        <f>VLOOKUP(B105,[1]金华!$D$13:$Q$1160,14,FALSE)</f>
        <v>3</v>
      </c>
      <c r="I105" s="14">
        <f>VLOOKUP(B105,[1]金华!$D$13:$R$1160,15,FALSE)</f>
        <v>3</v>
      </c>
      <c r="J105" s="19">
        <f>VLOOKUP(B105,[3]金华!$D$13:$S$1160,16,FALSE)</f>
        <v>2.7</v>
      </c>
      <c r="K105" s="15"/>
    </row>
    <row r="106" s="1" customFormat="1" ht="21" customHeight="1" spans="1:11">
      <c r="A106" s="14">
        <f>MAX($A$3:A105)+1</f>
        <v>103</v>
      </c>
      <c r="B106" s="14">
        <v>31060300201</v>
      </c>
      <c r="C106" s="15" t="s">
        <v>160</v>
      </c>
      <c r="D106" s="15"/>
      <c r="E106" s="16"/>
      <c r="F106" s="17" t="s">
        <v>159</v>
      </c>
      <c r="G106" s="14">
        <f>VLOOKUP(B106,[1]金华!$D$13:$P$1160,13,FALSE)</f>
        <v>3</v>
      </c>
      <c r="H106" s="14">
        <f>VLOOKUP(B106,[1]金华!$D$13:$Q$1160,14,FALSE)</f>
        <v>3</v>
      </c>
      <c r="I106" s="14">
        <f>VLOOKUP(B106,[1]金华!$D$13:$R$1160,15,FALSE)</f>
        <v>3</v>
      </c>
      <c r="J106" s="19">
        <f>VLOOKUP(B106,[3]金华!$D$13:$S$1160,16,FALSE)</f>
        <v>2.7</v>
      </c>
      <c r="K106" s="15"/>
    </row>
    <row r="107" s="1" customFormat="1" ht="33" customHeight="1" spans="1:11">
      <c r="A107" s="14">
        <f>MAX($A$3:A106)+1</f>
        <v>104</v>
      </c>
      <c r="B107" s="14">
        <v>31060400600</v>
      </c>
      <c r="C107" s="15" t="s">
        <v>161</v>
      </c>
      <c r="D107" s="15" t="s">
        <v>162</v>
      </c>
      <c r="E107" s="16"/>
      <c r="F107" s="17" t="s">
        <v>15</v>
      </c>
      <c r="G107" s="14">
        <f>VLOOKUP(B107,[1]金华!$D$13:$P$1160,13,FALSE)</f>
        <v>310</v>
      </c>
      <c r="H107" s="18">
        <f>VLOOKUP(B107,[1]金华!$D$13:$Q$1160,14,FALSE)</f>
        <v>310</v>
      </c>
      <c r="I107" s="18">
        <f>VLOOKUP(B107,[1]金华!$D$13:$R$1160,15,FALSE)</f>
        <v>310</v>
      </c>
      <c r="J107" s="18">
        <f>VLOOKUP(B107,[3]金华!$D$13:$S$1160,16,FALSE)</f>
        <v>279</v>
      </c>
      <c r="K107" s="15" t="s">
        <v>16</v>
      </c>
    </row>
    <row r="108" s="1" customFormat="1" ht="32" customHeight="1" spans="1:11">
      <c r="A108" s="14">
        <f>MAX($A$3:A107)+1</f>
        <v>105</v>
      </c>
      <c r="B108" s="14">
        <v>31060501000</v>
      </c>
      <c r="C108" s="15" t="s">
        <v>163</v>
      </c>
      <c r="D108" s="15" t="s">
        <v>164</v>
      </c>
      <c r="E108" s="16" t="s">
        <v>165</v>
      </c>
      <c r="F108" s="17" t="s">
        <v>15</v>
      </c>
      <c r="G108" s="14">
        <f>VLOOKUP(B108,[1]金华!$D$13:$P$1160,13,FALSE)</f>
        <v>988</v>
      </c>
      <c r="H108" s="18">
        <f>VLOOKUP(B108,[1]金华!$D$13:$Q$1160,14,FALSE)</f>
        <v>988</v>
      </c>
      <c r="I108" s="18">
        <f>VLOOKUP(B108,[1]金华!$D$13:$R$1160,15,FALSE)</f>
        <v>988</v>
      </c>
      <c r="J108" s="18">
        <f>VLOOKUP(B108,[3]金华!$D$13:$S$1160,16,FALSE)</f>
        <v>889.2</v>
      </c>
      <c r="K108" s="15"/>
    </row>
    <row r="109" s="1" customFormat="1" ht="21" customHeight="1" spans="1:11">
      <c r="A109" s="14">
        <f>MAX($A$3:A108)+1</f>
        <v>106</v>
      </c>
      <c r="B109" s="21">
        <v>31070100200</v>
      </c>
      <c r="C109" s="22" t="s">
        <v>166</v>
      </c>
      <c r="D109" s="15"/>
      <c r="E109" s="20" t="str">
        <f>VLOOKUP(B109,[2]临床诊疗类!$A$20:$I$1048576,4,FALSE)</f>
        <v>一次性导管</v>
      </c>
      <c r="F109" s="23" t="str">
        <f>VLOOKUP(B109,[2]临床诊疗类!$A$19:$I$1048576,5,FALSE)</f>
        <v>次</v>
      </c>
      <c r="G109" s="24">
        <v>60</v>
      </c>
      <c r="H109" s="24">
        <v>60</v>
      </c>
      <c r="I109" s="24">
        <v>60</v>
      </c>
      <c r="J109" s="18">
        <f>VLOOKUP(B109,[3]金华!$D$13:$S$1160,16,FALSE)</f>
        <v>54</v>
      </c>
      <c r="K109" s="26"/>
    </row>
    <row r="110" s="1" customFormat="1" ht="21" customHeight="1" spans="1:11">
      <c r="A110" s="14">
        <f>MAX($A$3:A109)+1</f>
        <v>107</v>
      </c>
      <c r="B110" s="21">
        <v>31070102600</v>
      </c>
      <c r="C110" s="22" t="s">
        <v>167</v>
      </c>
      <c r="D110" s="15"/>
      <c r="E110" s="20" t="str">
        <f>VLOOKUP(B110,[2]临床诊疗类!$A$20:$I$1048576,4,FALSE)</f>
        <v>压力传感器</v>
      </c>
      <c r="F110" s="23" t="str">
        <f>VLOOKUP(B110,[2]临床诊疗类!$A$19:$I$1048576,5,FALSE)</f>
        <v>人次</v>
      </c>
      <c r="G110" s="24">
        <v>20</v>
      </c>
      <c r="H110" s="24">
        <v>20</v>
      </c>
      <c r="I110" s="24">
        <v>20</v>
      </c>
      <c r="J110" s="18">
        <f>VLOOKUP(B110,[3]金华!$D$13:$S$1160,16,FALSE)</f>
        <v>18</v>
      </c>
      <c r="K110" s="26"/>
    </row>
    <row r="111" s="1" customFormat="1" ht="21" customHeight="1" spans="1:11">
      <c r="A111" s="14">
        <f>MAX($A$3:A110)+1</f>
        <v>108</v>
      </c>
      <c r="B111" s="14">
        <v>31070200300</v>
      </c>
      <c r="C111" s="15" t="s">
        <v>168</v>
      </c>
      <c r="D111" s="15"/>
      <c r="E111" s="16"/>
      <c r="F111" s="17" t="s">
        <v>15</v>
      </c>
      <c r="G111" s="14">
        <f>VLOOKUP(B111,[1]金华!$D$13:$P$1160,13,FALSE)</f>
        <v>566</v>
      </c>
      <c r="H111" s="18">
        <f>VLOOKUP(B111,[1]金华!$D$13:$Q$1160,14,FALSE)</f>
        <v>566</v>
      </c>
      <c r="I111" s="18">
        <f>VLOOKUP(B111,[1]金华!$D$13:$R$1160,15,FALSE)</f>
        <v>566</v>
      </c>
      <c r="J111" s="18">
        <f>VLOOKUP(B111,[3]金华!$D$13:$S$1160,16,FALSE)</f>
        <v>509.4</v>
      </c>
      <c r="K111" s="15"/>
    </row>
    <row r="112" s="1" customFormat="1" ht="21" customHeight="1" spans="1:11">
      <c r="A112" s="14">
        <f>MAX($A$3:A111)+1</f>
        <v>109</v>
      </c>
      <c r="B112" s="14">
        <v>31070200500</v>
      </c>
      <c r="C112" s="15" t="s">
        <v>169</v>
      </c>
      <c r="D112" s="15"/>
      <c r="E112" s="16"/>
      <c r="F112" s="17" t="s">
        <v>15</v>
      </c>
      <c r="G112" s="14">
        <f>VLOOKUP(B112,[1]金华!$D$13:$P$1160,13,FALSE)</f>
        <v>700</v>
      </c>
      <c r="H112" s="18">
        <f>VLOOKUP(B112,[1]金华!$D$13:$Q$1160,14,FALSE)</f>
        <v>700</v>
      </c>
      <c r="I112" s="18">
        <f>VLOOKUP(B112,[1]金华!$D$13:$R$1160,15,FALSE)</f>
        <v>700</v>
      </c>
      <c r="J112" s="18">
        <f>VLOOKUP(B112,[3]金华!$D$13:$S$1160,16,FALSE)</f>
        <v>630</v>
      </c>
      <c r="K112" s="15"/>
    </row>
    <row r="113" s="1" customFormat="1" ht="21" customHeight="1" spans="1:11">
      <c r="A113" s="14">
        <f>MAX($A$3:A112)+1</f>
        <v>110</v>
      </c>
      <c r="B113" s="14">
        <v>31070200700</v>
      </c>
      <c r="C113" s="15" t="s">
        <v>170</v>
      </c>
      <c r="D113" s="15" t="s">
        <v>171</v>
      </c>
      <c r="E113" s="16" t="s">
        <v>172</v>
      </c>
      <c r="F113" s="17" t="s">
        <v>15</v>
      </c>
      <c r="G113" s="14">
        <f>VLOOKUP(B113,[1]金华!$D$13:$P$1160,13,FALSE)</f>
        <v>1570</v>
      </c>
      <c r="H113" s="18">
        <f>VLOOKUP(B113,[1]金华!$D$13:$Q$1160,14,FALSE)</f>
        <v>1570</v>
      </c>
      <c r="I113" s="18">
        <f>VLOOKUP(B113,[1]金华!$D$13:$R$1160,15,FALSE)</f>
        <v>1570</v>
      </c>
      <c r="J113" s="18">
        <f>VLOOKUP(B113,[3]金华!$D$13:$S$1160,16,FALSE)</f>
        <v>1413</v>
      </c>
      <c r="K113" s="15"/>
    </row>
    <row r="114" s="1" customFormat="1" ht="39" customHeight="1" spans="1:11">
      <c r="A114" s="14">
        <f>MAX($A$3:A113)+1</f>
        <v>111</v>
      </c>
      <c r="B114" s="14">
        <v>31070200800</v>
      </c>
      <c r="C114" s="15" t="s">
        <v>173</v>
      </c>
      <c r="D114" s="15" t="s">
        <v>174</v>
      </c>
      <c r="E114" s="16" t="s">
        <v>172</v>
      </c>
      <c r="F114" s="17" t="s">
        <v>15</v>
      </c>
      <c r="G114" s="14">
        <f>VLOOKUP(B114,[1]金华!$D$13:$P$1160,13,FALSE)</f>
        <v>1243</v>
      </c>
      <c r="H114" s="18">
        <f>VLOOKUP(B114,[1]金华!$D$13:$Q$1160,14,FALSE)</f>
        <v>1243</v>
      </c>
      <c r="I114" s="18">
        <f>VLOOKUP(B114,[1]金华!$D$13:$R$1160,15,FALSE)</f>
        <v>1243</v>
      </c>
      <c r="J114" s="18">
        <f>VLOOKUP(B114,[3]金华!$D$13:$S$1160,16,FALSE)</f>
        <v>1118.7</v>
      </c>
      <c r="K114" s="15"/>
    </row>
    <row r="115" s="1" customFormat="1" ht="19" customHeight="1" spans="1:11">
      <c r="A115" s="14">
        <f>MAX($A$3:A114)+1</f>
        <v>112</v>
      </c>
      <c r="B115" s="14">
        <v>31070201600</v>
      </c>
      <c r="C115" s="15" t="s">
        <v>175</v>
      </c>
      <c r="D115" s="15"/>
      <c r="E115" s="16"/>
      <c r="F115" s="17" t="s">
        <v>24</v>
      </c>
      <c r="G115" s="14">
        <f>VLOOKUP(B115,[1]金华!$D$13:$P$1160,13,FALSE)</f>
        <v>178</v>
      </c>
      <c r="H115" s="18">
        <f>VLOOKUP(B115,[1]金华!$D$13:$Q$1160,14,FALSE)</f>
        <v>178</v>
      </c>
      <c r="I115" s="18">
        <f>VLOOKUP(B115,[1]金华!$D$13:$R$1160,15,FALSE)</f>
        <v>178</v>
      </c>
      <c r="J115" s="18">
        <f>VLOOKUP(B115,[3]金华!$D$13:$S$1160,16,FALSE)</f>
        <v>160.2</v>
      </c>
      <c r="K115" s="15"/>
    </row>
    <row r="116" s="1" customFormat="1" ht="19" customHeight="1" spans="1:11">
      <c r="A116" s="14">
        <f>MAX($A$3:A115)+1</f>
        <v>113</v>
      </c>
      <c r="B116" s="14">
        <v>31070201700</v>
      </c>
      <c r="C116" s="15" t="s">
        <v>176</v>
      </c>
      <c r="D116" s="15"/>
      <c r="E116" s="16"/>
      <c r="F116" s="17" t="s">
        <v>24</v>
      </c>
      <c r="G116" s="14">
        <f>VLOOKUP(B116,[1]金华!$D$13:$P$1160,13,FALSE)</f>
        <v>249</v>
      </c>
      <c r="H116" s="18">
        <f>VLOOKUP(B116,[1]金华!$D$13:$Q$1160,14,FALSE)</f>
        <v>249</v>
      </c>
      <c r="I116" s="18">
        <f>VLOOKUP(B116,[1]金华!$D$13:$R$1160,15,FALSE)</f>
        <v>249</v>
      </c>
      <c r="J116" s="18">
        <f>VLOOKUP(B116,[3]金华!$D$13:$S$1160,16,FALSE)</f>
        <v>224.1</v>
      </c>
      <c r="K116" s="15"/>
    </row>
    <row r="117" s="1" customFormat="1" ht="34" customHeight="1" spans="1:11">
      <c r="A117" s="14">
        <f>MAX($A$3:A116)+1</f>
        <v>114</v>
      </c>
      <c r="B117" s="14">
        <v>31080000200</v>
      </c>
      <c r="C117" s="15" t="s">
        <v>177</v>
      </c>
      <c r="D117" s="15" t="s">
        <v>178</v>
      </c>
      <c r="E117" s="16"/>
      <c r="F117" s="17" t="s">
        <v>15</v>
      </c>
      <c r="G117" s="14">
        <f>VLOOKUP(B117,[1]金华!$D$13:$P$1160,13,FALSE)</f>
        <v>153</v>
      </c>
      <c r="H117" s="18">
        <f>VLOOKUP(B117,[1]金华!$D$13:$Q$1160,14,FALSE)</f>
        <v>153</v>
      </c>
      <c r="I117" s="18">
        <f>VLOOKUP(B117,[1]金华!$D$13:$R$1160,15,FALSE)</f>
        <v>153</v>
      </c>
      <c r="J117" s="18">
        <f>VLOOKUP(B117,[3]金华!$D$13:$S$1160,16,FALSE)</f>
        <v>137.7</v>
      </c>
      <c r="K117" s="15" t="s">
        <v>16</v>
      </c>
    </row>
    <row r="118" s="1" customFormat="1" ht="20" customHeight="1" spans="1:11">
      <c r="A118" s="14">
        <f>MAX($A$3:A117)+1</f>
        <v>115</v>
      </c>
      <c r="B118" s="21">
        <v>31090100200</v>
      </c>
      <c r="C118" s="22" t="s">
        <v>179</v>
      </c>
      <c r="D118" s="15" t="str">
        <f>VLOOKUP(B118,[2]临床诊疗类!$A$20:$I$1048576,3,FALSE)</f>
        <v> </v>
      </c>
      <c r="E118" s="20"/>
      <c r="F118" s="23" t="str">
        <f>VLOOKUP(B118,[2]临床诊疗类!$A$19:$I$1048576,5,FALSE)</f>
        <v>次</v>
      </c>
      <c r="G118" s="24">
        <v>26</v>
      </c>
      <c r="H118" s="24">
        <v>26</v>
      </c>
      <c r="I118" s="24">
        <v>26</v>
      </c>
      <c r="J118" s="19">
        <f>VLOOKUP(B118,[3]金华!$D$13:$S$1160,16,FALSE)</f>
        <v>23.4</v>
      </c>
      <c r="K118" s="26"/>
    </row>
    <row r="119" s="1" customFormat="1" ht="49" customHeight="1" spans="1:11">
      <c r="A119" s="14">
        <f>MAX($A$3:A118)+1</f>
        <v>116</v>
      </c>
      <c r="B119" s="14">
        <v>31090100500</v>
      </c>
      <c r="C119" s="15" t="s">
        <v>180</v>
      </c>
      <c r="D119" s="15" t="s">
        <v>181</v>
      </c>
      <c r="E119" s="16"/>
      <c r="F119" s="17" t="s">
        <v>15</v>
      </c>
      <c r="G119" s="14">
        <f>VLOOKUP(B119,[1]金华!$D$13:$P$1160,13,FALSE)</f>
        <v>438</v>
      </c>
      <c r="H119" s="18">
        <f>VLOOKUP(B119,[1]金华!$D$13:$Q$1160,14,FALSE)</f>
        <v>438</v>
      </c>
      <c r="I119" s="18">
        <f>VLOOKUP(B119,[1]金华!$D$13:$R$1160,15,FALSE)</f>
        <v>438</v>
      </c>
      <c r="J119" s="18">
        <f>VLOOKUP(B119,[3]金华!$D$13:$S$1160,16,FALSE)</f>
        <v>394.2</v>
      </c>
      <c r="K119" s="15"/>
    </row>
    <row r="120" s="1" customFormat="1" ht="27" customHeight="1" spans="1:11">
      <c r="A120" s="14">
        <f>MAX($A$3:A119)+1</f>
        <v>117</v>
      </c>
      <c r="B120" s="14">
        <v>31090300100</v>
      </c>
      <c r="C120" s="15" t="s">
        <v>182</v>
      </c>
      <c r="D120" s="15"/>
      <c r="E120" s="16" t="s">
        <v>183</v>
      </c>
      <c r="F120" s="17" t="s">
        <v>15</v>
      </c>
      <c r="G120" s="14">
        <f>VLOOKUP(B120,[1]金华!$D$13:$P$1160,13,FALSE)</f>
        <v>418</v>
      </c>
      <c r="H120" s="18">
        <f>VLOOKUP(B120,[1]金华!$D$13:$Q$1160,14,FALSE)</f>
        <v>418</v>
      </c>
      <c r="I120" s="18">
        <f>VLOOKUP(B120,[1]金华!$D$13:$R$1160,15,FALSE)</f>
        <v>418</v>
      </c>
      <c r="J120" s="18">
        <f>VLOOKUP(B120,[3]金华!$D$13:$S$1160,16,FALSE)</f>
        <v>376.2</v>
      </c>
      <c r="K120" s="15"/>
    </row>
    <row r="121" s="1" customFormat="1" ht="36" customHeight="1" spans="1:11">
      <c r="A121" s="14">
        <f>MAX($A$3:A120)+1</f>
        <v>118</v>
      </c>
      <c r="B121" s="14">
        <v>31090300301</v>
      </c>
      <c r="C121" s="15" t="s">
        <v>184</v>
      </c>
      <c r="D121" s="15"/>
      <c r="E121" s="16"/>
      <c r="F121" s="17" t="s">
        <v>15</v>
      </c>
      <c r="G121" s="14">
        <f>VLOOKUP(B121,[1]金华!$D$13:$P$1160,13,FALSE)</f>
        <v>981</v>
      </c>
      <c r="H121" s="18">
        <f>VLOOKUP(B121,[1]金华!$D$13:$Q$1160,14,FALSE)</f>
        <v>981</v>
      </c>
      <c r="I121" s="18">
        <f>VLOOKUP(B121,[1]金华!$D$13:$R$1160,15,FALSE)</f>
        <v>981</v>
      </c>
      <c r="J121" s="18">
        <f>VLOOKUP(B121,[3]金华!$D$13:$S$1160,16,FALSE)</f>
        <v>882.9</v>
      </c>
      <c r="K121" s="15"/>
    </row>
    <row r="122" s="1" customFormat="1" ht="27" customHeight="1" spans="1:11">
      <c r="A122" s="14">
        <f>MAX($A$3:A121)+1</f>
        <v>119</v>
      </c>
      <c r="B122" s="14">
        <v>31090301400</v>
      </c>
      <c r="C122" s="15" t="s">
        <v>185</v>
      </c>
      <c r="D122" s="15"/>
      <c r="E122" s="16" t="s">
        <v>183</v>
      </c>
      <c r="F122" s="17" t="s">
        <v>15</v>
      </c>
      <c r="G122" s="14">
        <f>VLOOKUP(B122,[1]金华!$D$13:$P$1160,13,FALSE)</f>
        <v>135</v>
      </c>
      <c r="H122" s="18">
        <f>VLOOKUP(B122,[1]金华!$D$13:$Q$1160,14,FALSE)</f>
        <v>135</v>
      </c>
      <c r="I122" s="18">
        <f>VLOOKUP(B122,[1]金华!$D$13:$R$1160,15,FALSE)</f>
        <v>135</v>
      </c>
      <c r="J122" s="18">
        <f>VLOOKUP(B122,[3]金华!$D$13:$S$1160,16,FALSE)</f>
        <v>121.5</v>
      </c>
      <c r="K122" s="15"/>
    </row>
    <row r="123" s="1" customFormat="1" ht="34" customHeight="1" spans="1:11">
      <c r="A123" s="14">
        <f>MAX($A$3:A122)+1</f>
        <v>120</v>
      </c>
      <c r="B123" s="14">
        <v>31090500300</v>
      </c>
      <c r="C123" s="15" t="s">
        <v>186</v>
      </c>
      <c r="D123" s="15"/>
      <c r="E123" s="16"/>
      <c r="F123" s="17" t="s">
        <v>15</v>
      </c>
      <c r="G123" s="14">
        <f>VLOOKUP(B123,[1]金华!$D$13:$P$1160,13,FALSE)</f>
        <v>312</v>
      </c>
      <c r="H123" s="18">
        <f>VLOOKUP(B123,[1]金华!$D$13:$Q$1160,14,FALSE)</f>
        <v>312</v>
      </c>
      <c r="I123" s="18">
        <f>VLOOKUP(B123,[1]金华!$D$13:$R$1160,15,FALSE)</f>
        <v>312</v>
      </c>
      <c r="J123" s="18">
        <f>VLOOKUP(B123,[3]金华!$D$13:$S$1160,16,FALSE)</f>
        <v>280.8</v>
      </c>
      <c r="K123" s="15" t="s">
        <v>16</v>
      </c>
    </row>
    <row r="124" s="1" customFormat="1" ht="20" customHeight="1" spans="1:11">
      <c r="A124" s="14">
        <f>MAX($A$3:A123)+1</f>
        <v>121</v>
      </c>
      <c r="B124" s="21">
        <v>31090500601</v>
      </c>
      <c r="C124" s="22" t="s">
        <v>187</v>
      </c>
      <c r="D124" s="15"/>
      <c r="E124" s="20"/>
      <c r="F124" s="23" t="str">
        <f>VLOOKUP(B124,[2]临床诊疗类!$A$19:$I$1048576,5,FALSE)</f>
        <v>次</v>
      </c>
      <c r="G124" s="24">
        <v>100</v>
      </c>
      <c r="H124" s="25">
        <v>100</v>
      </c>
      <c r="I124" s="25">
        <v>100</v>
      </c>
      <c r="J124" s="18">
        <f>VLOOKUP(B124,[3]金华!$D$13:$S$1160,16,FALSE)</f>
        <v>90</v>
      </c>
      <c r="K124" s="26"/>
    </row>
    <row r="125" s="1" customFormat="1" ht="20" customHeight="1" spans="1:11">
      <c r="A125" s="14">
        <f>MAX($A$3:A124)+1</f>
        <v>122</v>
      </c>
      <c r="B125" s="14">
        <v>31090501000</v>
      </c>
      <c r="C125" s="15" t="s">
        <v>188</v>
      </c>
      <c r="D125" s="15"/>
      <c r="E125" s="16"/>
      <c r="F125" s="17" t="s">
        <v>15</v>
      </c>
      <c r="G125" s="14">
        <f>VLOOKUP(B125,[1]金华!$D$13:$P$1160,13,FALSE)</f>
        <v>642</v>
      </c>
      <c r="H125" s="18">
        <f>VLOOKUP(B125,[1]金华!$D$13:$Q$1160,14,FALSE)</f>
        <v>642</v>
      </c>
      <c r="I125" s="18">
        <f>VLOOKUP(B125,[1]金华!$D$13:$R$1160,15,FALSE)</f>
        <v>642</v>
      </c>
      <c r="J125" s="18">
        <f>VLOOKUP(B125,[3]金华!$D$13:$S$1160,16,FALSE)</f>
        <v>577.8</v>
      </c>
      <c r="K125" s="15"/>
    </row>
    <row r="126" s="1" customFormat="1" ht="20" customHeight="1" spans="1:11">
      <c r="A126" s="14">
        <f>MAX($A$3:A125)+1</f>
        <v>123</v>
      </c>
      <c r="B126" s="14">
        <v>31090501200</v>
      </c>
      <c r="C126" s="15" t="s">
        <v>189</v>
      </c>
      <c r="D126" s="15"/>
      <c r="E126" s="16"/>
      <c r="F126" s="17" t="s">
        <v>15</v>
      </c>
      <c r="G126" s="14">
        <f>VLOOKUP(B126,[1]金华!$D$13:$P$1160,13,FALSE)</f>
        <v>780</v>
      </c>
      <c r="H126" s="18">
        <f>VLOOKUP(B126,[1]金华!$D$13:$Q$1160,14,FALSE)</f>
        <v>780</v>
      </c>
      <c r="I126" s="18">
        <f>VLOOKUP(B126,[1]金华!$D$13:$R$1160,15,FALSE)</f>
        <v>780</v>
      </c>
      <c r="J126" s="18">
        <f>VLOOKUP(B126,[3]金华!$D$13:$S$1160,16,FALSE)</f>
        <v>702</v>
      </c>
      <c r="K126" s="15"/>
    </row>
    <row r="127" s="1" customFormat="1" ht="20" customHeight="1" spans="1:11">
      <c r="A127" s="14">
        <f>MAX($A$3:A126)+1</f>
        <v>124</v>
      </c>
      <c r="B127" s="14">
        <v>31090501601</v>
      </c>
      <c r="C127" s="15" t="s">
        <v>190</v>
      </c>
      <c r="D127" s="15"/>
      <c r="E127" s="16"/>
      <c r="F127" s="17" t="s">
        <v>15</v>
      </c>
      <c r="G127" s="14">
        <f>VLOOKUP(B127,[1]金华!$D$13:$P$1160,13,FALSE)</f>
        <v>1421</v>
      </c>
      <c r="H127" s="18">
        <f>VLOOKUP(B127,[1]金华!$D$13:$Q$1160,14,FALSE)</f>
        <v>1421</v>
      </c>
      <c r="I127" s="18">
        <f>VLOOKUP(B127,[1]金华!$D$13:$R$1160,15,FALSE)</f>
        <v>1421</v>
      </c>
      <c r="J127" s="18">
        <f>VLOOKUP(B127,[3]金华!$D$13:$S$1160,16,FALSE)</f>
        <v>1278.9</v>
      </c>
      <c r="K127" s="15"/>
    </row>
    <row r="128" s="1" customFormat="1" ht="38" customHeight="1" spans="1:11">
      <c r="A128" s="14">
        <f>MAX($A$3:A127)+1</f>
        <v>125</v>
      </c>
      <c r="B128" s="14">
        <v>31090502000</v>
      </c>
      <c r="C128" s="15" t="s">
        <v>191</v>
      </c>
      <c r="D128" s="15"/>
      <c r="E128" s="16"/>
      <c r="F128" s="17" t="s">
        <v>15</v>
      </c>
      <c r="G128" s="14">
        <f>VLOOKUP(B128,[1]金华!$D$13:$P$1160,13,FALSE)</f>
        <v>1329</v>
      </c>
      <c r="H128" s="18">
        <f>VLOOKUP(B128,[1]金华!$D$13:$Q$1160,14,FALSE)</f>
        <v>1329</v>
      </c>
      <c r="I128" s="18">
        <f>VLOOKUP(B128,[1]金华!$D$13:$R$1160,15,FALSE)</f>
        <v>1329</v>
      </c>
      <c r="J128" s="18">
        <f>VLOOKUP(B128,[3]金华!$D$13:$S$1160,16,FALSE)</f>
        <v>1196.1</v>
      </c>
      <c r="K128" s="15"/>
    </row>
    <row r="129" s="1" customFormat="1" ht="21" customHeight="1" spans="1:11">
      <c r="A129" s="14">
        <f>MAX($A$3:A128)+1</f>
        <v>126</v>
      </c>
      <c r="B129" s="14">
        <v>31100002700</v>
      </c>
      <c r="C129" s="15" t="s">
        <v>192</v>
      </c>
      <c r="D129" s="15"/>
      <c r="E129" s="16"/>
      <c r="F129" s="17" t="s">
        <v>15</v>
      </c>
      <c r="G129" s="14">
        <f>VLOOKUP(B129,[1]金华!$D$13:$P$1160,13,FALSE)</f>
        <v>535</v>
      </c>
      <c r="H129" s="18">
        <f>VLOOKUP(B129,[1]金华!$D$13:$Q$1160,14,FALSE)</f>
        <v>535</v>
      </c>
      <c r="I129" s="18">
        <f>VLOOKUP(B129,[1]金华!$D$13:$R$1160,15,FALSE)</f>
        <v>535</v>
      </c>
      <c r="J129" s="18">
        <f>VLOOKUP(B129,[3]金华!$D$13:$S$1160,16,FALSE)</f>
        <v>481.5</v>
      </c>
      <c r="K129" s="15"/>
    </row>
    <row r="130" s="1" customFormat="1" ht="21" customHeight="1" spans="1:11">
      <c r="A130" s="14">
        <f>MAX($A$3:A129)+1</f>
        <v>127</v>
      </c>
      <c r="B130" s="14">
        <v>31100002701</v>
      </c>
      <c r="C130" s="15" t="s">
        <v>193</v>
      </c>
      <c r="D130" s="15"/>
      <c r="E130" s="16"/>
      <c r="F130" s="17" t="s">
        <v>15</v>
      </c>
      <c r="G130" s="14">
        <f>VLOOKUP(B130,[1]金华!$D$13:$P$1160,13,FALSE)</f>
        <v>500</v>
      </c>
      <c r="H130" s="18">
        <f>VLOOKUP(B130,[1]金华!$D$13:$Q$1160,14,FALSE)</f>
        <v>500</v>
      </c>
      <c r="I130" s="18">
        <f>VLOOKUP(B130,[1]金华!$D$13:$R$1160,15,FALSE)</f>
        <v>500</v>
      </c>
      <c r="J130" s="18">
        <f>VLOOKUP(B130,[3]金华!$D$13:$S$1160,16,FALSE)</f>
        <v>450</v>
      </c>
      <c r="K130" s="15"/>
    </row>
    <row r="131" s="1" customFormat="1" ht="21" customHeight="1" spans="1:11">
      <c r="A131" s="14">
        <f>MAX($A$3:A130)+1</f>
        <v>128</v>
      </c>
      <c r="B131" s="14">
        <v>31110001301</v>
      </c>
      <c r="C131" s="15" t="s">
        <v>194</v>
      </c>
      <c r="D131" s="15"/>
      <c r="E131" s="16"/>
      <c r="F131" s="17" t="s">
        <v>15</v>
      </c>
      <c r="G131" s="14">
        <f>VLOOKUP(B131,[1]金华!$D$13:$P$1160,13,FALSE)</f>
        <v>194</v>
      </c>
      <c r="H131" s="18">
        <f>VLOOKUP(B131,[1]金华!$D$13:$Q$1160,14,FALSE)</f>
        <v>194</v>
      </c>
      <c r="I131" s="18">
        <f>VLOOKUP(B131,[1]金华!$D$13:$R$1160,15,FALSE)</f>
        <v>194</v>
      </c>
      <c r="J131" s="18">
        <f>VLOOKUP(B131,[3]金华!$D$13:$S$1160,16,FALSE)</f>
        <v>174.6</v>
      </c>
      <c r="K131" s="15"/>
    </row>
    <row r="132" s="1" customFormat="1" ht="21" customHeight="1" spans="1:11">
      <c r="A132" s="14">
        <f>MAX($A$3:A131)+1</f>
        <v>129</v>
      </c>
      <c r="B132" s="14">
        <v>31120100500</v>
      </c>
      <c r="C132" s="15" t="s">
        <v>195</v>
      </c>
      <c r="D132" s="15" t="s">
        <v>196</v>
      </c>
      <c r="E132" s="16"/>
      <c r="F132" s="17" t="s">
        <v>15</v>
      </c>
      <c r="G132" s="14">
        <f>VLOOKUP(B132,[1]金华!$D$13:$P$1160,13,FALSE)</f>
        <v>43</v>
      </c>
      <c r="H132" s="14">
        <f>VLOOKUP(B132,[1]金华!$D$13:$Q$1160,14,FALSE)</f>
        <v>43</v>
      </c>
      <c r="I132" s="14">
        <f>VLOOKUP(B132,[1]金华!$D$13:$R$1160,15,FALSE)</f>
        <v>43</v>
      </c>
      <c r="J132" s="19">
        <f>VLOOKUP(B132,[3]金华!$D$13:$S$1160,16,FALSE)</f>
        <v>38.7</v>
      </c>
      <c r="K132" s="15"/>
    </row>
    <row r="133" s="1" customFormat="1" ht="21" customHeight="1" spans="1:11">
      <c r="A133" s="14">
        <f>MAX($A$3:A132)+1</f>
        <v>130</v>
      </c>
      <c r="B133" s="14">
        <v>31120100501</v>
      </c>
      <c r="C133" s="15" t="s">
        <v>197</v>
      </c>
      <c r="D133" s="15"/>
      <c r="E133" s="16"/>
      <c r="F133" s="17" t="s">
        <v>15</v>
      </c>
      <c r="G133" s="14">
        <f>VLOOKUP(B133,[1]金华!$D$13:$P$1160,13,FALSE)</f>
        <v>43</v>
      </c>
      <c r="H133" s="14">
        <f>VLOOKUP(B133,[1]金华!$D$13:$Q$1160,14,FALSE)</f>
        <v>43</v>
      </c>
      <c r="I133" s="14">
        <f>VLOOKUP(B133,[1]金华!$D$13:$R$1160,15,FALSE)</f>
        <v>43</v>
      </c>
      <c r="J133" s="19">
        <f>VLOOKUP(B133,[3]金华!$D$13:$S$1160,16,FALSE)</f>
        <v>38.7</v>
      </c>
      <c r="K133" s="15"/>
    </row>
    <row r="134" s="1" customFormat="1" ht="21" customHeight="1" spans="1:11">
      <c r="A134" s="14">
        <f>MAX($A$3:A133)+1</f>
        <v>131</v>
      </c>
      <c r="B134" s="14">
        <v>31120100800</v>
      </c>
      <c r="C134" s="15" t="s">
        <v>198</v>
      </c>
      <c r="D134" s="15"/>
      <c r="E134" s="16"/>
      <c r="F134" s="17" t="s">
        <v>15</v>
      </c>
      <c r="G134" s="14">
        <f>VLOOKUP(B134,[1]金华!$D$13:$P$1160,13,FALSE)</f>
        <v>58.8</v>
      </c>
      <c r="H134" s="14">
        <f>VLOOKUP(B134,[1]金华!$D$13:$Q$1160,14,FALSE)</f>
        <v>58.8</v>
      </c>
      <c r="I134" s="19">
        <f>VLOOKUP(B134,[1]金华!$D$13:$R$1160,15,FALSE)</f>
        <v>58.8</v>
      </c>
      <c r="J134" s="19">
        <f>VLOOKUP(B134,[3]金华!$D$13:$S$1160,16,FALSE)</f>
        <v>52.92</v>
      </c>
      <c r="K134" s="15"/>
    </row>
    <row r="135" s="1" customFormat="1" ht="21" customHeight="1" spans="1:11">
      <c r="A135" s="14">
        <f>MAX($A$3:A134)+1</f>
        <v>132</v>
      </c>
      <c r="B135" s="14">
        <v>31120100904</v>
      </c>
      <c r="C135" s="15" t="s">
        <v>199</v>
      </c>
      <c r="D135" s="15"/>
      <c r="E135" s="16"/>
      <c r="F135" s="17" t="s">
        <v>15</v>
      </c>
      <c r="G135" s="14">
        <f>VLOOKUP(B135,[1]金华!$D$13:$P$1160,13,FALSE)</f>
        <v>15</v>
      </c>
      <c r="H135" s="14">
        <f>VLOOKUP(B135,[1]金华!$D$13:$Q$1160,14,FALSE)</f>
        <v>15</v>
      </c>
      <c r="I135" s="14">
        <f>VLOOKUP(B135,[1]金华!$D$13:$R$1160,15,FALSE)</f>
        <v>15</v>
      </c>
      <c r="J135" s="19">
        <f>VLOOKUP(B135,[3]金华!$D$13:$S$1160,16,FALSE)</f>
        <v>13.5</v>
      </c>
      <c r="K135" s="15"/>
    </row>
    <row r="136" s="1" customFormat="1" ht="21" customHeight="1" spans="1:11">
      <c r="A136" s="14">
        <f>MAX($A$3:A135)+1</f>
        <v>133</v>
      </c>
      <c r="B136" s="14">
        <v>31120101100</v>
      </c>
      <c r="C136" s="15" t="s">
        <v>200</v>
      </c>
      <c r="D136" s="15" t="s">
        <v>201</v>
      </c>
      <c r="E136" s="16"/>
      <c r="F136" s="17" t="s">
        <v>15</v>
      </c>
      <c r="G136" s="14">
        <f>VLOOKUP(B136,[1]金华!$D$13:$P$1160,13,FALSE)</f>
        <v>70</v>
      </c>
      <c r="H136" s="14">
        <f>VLOOKUP(B136,[1]金华!$D$13:$Q$1160,14,FALSE)</f>
        <v>70</v>
      </c>
      <c r="I136" s="14">
        <f>VLOOKUP(B136,[1]金华!$D$13:$R$1160,15,FALSE)</f>
        <v>70</v>
      </c>
      <c r="J136" s="18">
        <f>VLOOKUP(B136,[3]金华!$D$13:$S$1160,16,FALSE)</f>
        <v>63</v>
      </c>
      <c r="K136" s="15"/>
    </row>
    <row r="137" s="1" customFormat="1" ht="21" customHeight="1" spans="1:11">
      <c r="A137" s="14">
        <f>MAX($A$3:A136)+1</f>
        <v>134</v>
      </c>
      <c r="B137" s="14">
        <v>31120101200</v>
      </c>
      <c r="C137" s="15" t="s">
        <v>202</v>
      </c>
      <c r="D137" s="15" t="s">
        <v>203</v>
      </c>
      <c r="E137" s="16" t="s">
        <v>204</v>
      </c>
      <c r="F137" s="17" t="s">
        <v>15</v>
      </c>
      <c r="G137" s="14">
        <f>VLOOKUP(B137,[1]金华!$D$13:$P$1160,13,FALSE)</f>
        <v>43.1</v>
      </c>
      <c r="H137" s="14">
        <f>VLOOKUP(B137,[1]金华!$D$13:$Q$1160,14,FALSE)</f>
        <v>43.1</v>
      </c>
      <c r="I137" s="19">
        <f>VLOOKUP(B137,[1]金华!$D$13:$R$1160,15,FALSE)</f>
        <v>43.1</v>
      </c>
      <c r="J137" s="19">
        <f>VLOOKUP(B137,[3]金华!$D$13:$S$1160,16,FALSE)</f>
        <v>38.79</v>
      </c>
      <c r="K137" s="15"/>
    </row>
    <row r="138" s="1" customFormat="1" ht="21" customHeight="1" spans="1:11">
      <c r="A138" s="14">
        <f>MAX($A$3:A137)+1</f>
        <v>135</v>
      </c>
      <c r="B138" s="14">
        <v>31120101300</v>
      </c>
      <c r="C138" s="15" t="s">
        <v>205</v>
      </c>
      <c r="D138" s="15" t="s">
        <v>206</v>
      </c>
      <c r="E138" s="16"/>
      <c r="F138" s="17" t="s">
        <v>15</v>
      </c>
      <c r="G138" s="14">
        <f>VLOOKUP(B138,[1]金华!$D$13:$P$1160,13,FALSE)</f>
        <v>145</v>
      </c>
      <c r="H138" s="18">
        <f>VLOOKUP(B138,[1]金华!$D$13:$Q$1160,14,FALSE)</f>
        <v>145</v>
      </c>
      <c r="I138" s="18">
        <f>VLOOKUP(B138,[1]金华!$D$13:$R$1160,15,FALSE)</f>
        <v>145</v>
      </c>
      <c r="J138" s="18">
        <f>VLOOKUP(B138,[3]金华!$D$13:$S$1160,16,FALSE)</f>
        <v>130.5</v>
      </c>
      <c r="K138" s="15"/>
    </row>
    <row r="139" s="1" customFormat="1" ht="21" customHeight="1" spans="1:11">
      <c r="A139" s="14">
        <f>MAX($A$3:A138)+1</f>
        <v>136</v>
      </c>
      <c r="B139" s="14">
        <v>31120101500</v>
      </c>
      <c r="C139" s="15" t="s">
        <v>207</v>
      </c>
      <c r="D139" s="15" t="s">
        <v>208</v>
      </c>
      <c r="E139" s="16"/>
      <c r="F139" s="17" t="s">
        <v>24</v>
      </c>
      <c r="G139" s="14">
        <f>VLOOKUP(B139,[1]金华!$D$13:$P$1160,13,FALSE)</f>
        <v>220</v>
      </c>
      <c r="H139" s="18">
        <f>VLOOKUP(B139,[1]金华!$D$13:$Q$1160,14,FALSE)</f>
        <v>220</v>
      </c>
      <c r="I139" s="18">
        <f>VLOOKUP(B139,[1]金华!$D$13:$R$1160,15,FALSE)</f>
        <v>220</v>
      </c>
      <c r="J139" s="18">
        <f>VLOOKUP(B139,[3]金华!$D$13:$S$1160,16,FALSE)</f>
        <v>198</v>
      </c>
      <c r="K139" s="15"/>
    </row>
    <row r="140" s="1" customFormat="1" ht="21" customHeight="1" spans="1:11">
      <c r="A140" s="14">
        <f>MAX($A$3:A139)+1</f>
        <v>137</v>
      </c>
      <c r="B140" s="14">
        <v>31120102000</v>
      </c>
      <c r="C140" s="15" t="s">
        <v>209</v>
      </c>
      <c r="D140" s="15"/>
      <c r="E140" s="16"/>
      <c r="F140" s="17" t="s">
        <v>24</v>
      </c>
      <c r="G140" s="14">
        <f>VLOOKUP(B140,[1]金华!$D$13:$P$1160,13,FALSE)</f>
        <v>77</v>
      </c>
      <c r="H140" s="14">
        <f>VLOOKUP(B140,[1]金华!$D$13:$Q$1160,14,FALSE)</f>
        <v>77</v>
      </c>
      <c r="I140" s="14">
        <f>VLOOKUP(B140,[1]金华!$D$13:$R$1160,15,FALSE)</f>
        <v>77</v>
      </c>
      <c r="J140" s="19">
        <f>VLOOKUP(B140,[3]金华!$D$13:$S$1160,16,FALSE)</f>
        <v>69.3</v>
      </c>
      <c r="K140" s="15"/>
    </row>
    <row r="141" s="1" customFormat="1" ht="21" customHeight="1" spans="1:11">
      <c r="A141" s="14">
        <f>MAX($A$3:A140)+1</f>
        <v>138</v>
      </c>
      <c r="B141" s="21">
        <v>31120102100</v>
      </c>
      <c r="C141" s="22" t="s">
        <v>210</v>
      </c>
      <c r="D141" s="15"/>
      <c r="E141" s="20"/>
      <c r="F141" s="23" t="str">
        <f>VLOOKUP(B141,[2]临床诊疗类!$A$19:$I$1048576,5,FALSE)</f>
        <v>次</v>
      </c>
      <c r="G141" s="24">
        <v>115</v>
      </c>
      <c r="H141" s="25">
        <v>115</v>
      </c>
      <c r="I141" s="25">
        <v>115</v>
      </c>
      <c r="J141" s="18">
        <f>VLOOKUP(B141,[3]金华!$D$13:$S$1160,16,FALSE)</f>
        <v>103.5</v>
      </c>
      <c r="K141" s="26"/>
    </row>
    <row r="142" s="1" customFormat="1" ht="21" customHeight="1" spans="1:11">
      <c r="A142" s="14">
        <f>MAX($A$3:A141)+1</f>
        <v>139</v>
      </c>
      <c r="B142" s="21">
        <v>31120104700</v>
      </c>
      <c r="C142" s="22" t="s">
        <v>211</v>
      </c>
      <c r="D142" s="15" t="str">
        <f>VLOOKUP(B142,[2]临床诊疗类!$A$20:$I$1048576,3,FALSE)</f>
        <v>指药物粘堵法</v>
      </c>
      <c r="E142" s="20"/>
      <c r="F142" s="23" t="str">
        <f>VLOOKUP(B142,[2]临床诊疗类!$A$19:$I$1048576,5,FALSE)</f>
        <v>次</v>
      </c>
      <c r="G142" s="24">
        <v>115</v>
      </c>
      <c r="H142" s="25">
        <v>115</v>
      </c>
      <c r="I142" s="25">
        <v>115</v>
      </c>
      <c r="J142" s="18">
        <f>VLOOKUP(B142,[3]金华!$D$13:$S$1160,16,FALSE)</f>
        <v>103.5</v>
      </c>
      <c r="K142" s="26"/>
    </row>
    <row r="143" s="1" customFormat="1" ht="53" customHeight="1" spans="1:11">
      <c r="A143" s="14">
        <f>MAX($A$3:A142)+1</f>
        <v>140</v>
      </c>
      <c r="B143" s="14">
        <v>31120104800</v>
      </c>
      <c r="C143" s="15" t="s">
        <v>212</v>
      </c>
      <c r="D143" s="15"/>
      <c r="E143" s="16" t="s">
        <v>213</v>
      </c>
      <c r="F143" s="17" t="s">
        <v>15</v>
      </c>
      <c r="G143" s="14">
        <f>VLOOKUP(B143,[1]金华!$D$13:$P$1160,13,FALSE)</f>
        <v>109</v>
      </c>
      <c r="H143" s="18">
        <f>VLOOKUP(B143,[1]金华!$D$13:$Q$1160,14,FALSE)</f>
        <v>109</v>
      </c>
      <c r="I143" s="18">
        <f>VLOOKUP(B143,[1]金华!$D$13:$R$1160,15,FALSE)</f>
        <v>109</v>
      </c>
      <c r="J143" s="19">
        <f>VLOOKUP(B143,[3]金华!$D$13:$S$1160,16,FALSE)</f>
        <v>98.1</v>
      </c>
      <c r="K143" s="15"/>
    </row>
    <row r="144" s="1" customFormat="1" ht="18" customHeight="1" spans="1:11">
      <c r="A144" s="14">
        <f>MAX($A$3:A143)+1</f>
        <v>141</v>
      </c>
      <c r="B144" s="14">
        <v>31120104801</v>
      </c>
      <c r="C144" s="15" t="s">
        <v>214</v>
      </c>
      <c r="D144" s="15"/>
      <c r="E144" s="16"/>
      <c r="F144" s="17" t="s">
        <v>15</v>
      </c>
      <c r="G144" s="14">
        <f>VLOOKUP(B144,[1]金华!$D$13:$P$1160,13,FALSE)</f>
        <v>107</v>
      </c>
      <c r="H144" s="18">
        <f>VLOOKUP(B144,[1]金华!$D$13:$Q$1160,14,FALSE)</f>
        <v>107</v>
      </c>
      <c r="I144" s="18">
        <f>VLOOKUP(B144,[1]金华!$D$13:$R$1160,15,FALSE)</f>
        <v>107</v>
      </c>
      <c r="J144" s="19">
        <f>VLOOKUP(B144,[3]金华!$D$13:$S$1160,16,FALSE)</f>
        <v>96.3</v>
      </c>
      <c r="K144" s="15"/>
    </row>
    <row r="145" s="1" customFormat="1" ht="18" customHeight="1" spans="1:11">
      <c r="A145" s="14">
        <f>MAX($A$3:A144)+1</f>
        <v>142</v>
      </c>
      <c r="B145" s="14">
        <v>31120104802</v>
      </c>
      <c r="C145" s="15" t="s">
        <v>215</v>
      </c>
      <c r="D145" s="15"/>
      <c r="E145" s="16"/>
      <c r="F145" s="17" t="s">
        <v>15</v>
      </c>
      <c r="G145" s="14">
        <f>VLOOKUP(B145,[1]金华!$D$13:$P$1160,13,FALSE)</f>
        <v>75.3</v>
      </c>
      <c r="H145" s="14">
        <f>VLOOKUP(B145,[1]金华!$D$13:$Q$1160,14,FALSE)</f>
        <v>75.3</v>
      </c>
      <c r="I145" s="19">
        <f>VLOOKUP(B145,[1]金华!$D$13:$R$1160,15,FALSE)</f>
        <v>75.3</v>
      </c>
      <c r="J145" s="19">
        <f>VLOOKUP(B145,[3]金华!$D$13:$S$1160,16,FALSE)</f>
        <v>67.77</v>
      </c>
      <c r="K145" s="15"/>
    </row>
    <row r="146" s="1" customFormat="1" ht="37" customHeight="1" spans="1:11">
      <c r="A146" s="14">
        <f>MAX($A$3:A145)+1</f>
        <v>143</v>
      </c>
      <c r="B146" s="14">
        <v>31120105000</v>
      </c>
      <c r="C146" s="15" t="s">
        <v>216</v>
      </c>
      <c r="D146" s="15" t="s">
        <v>217</v>
      </c>
      <c r="E146" s="16"/>
      <c r="F146" s="17" t="s">
        <v>15</v>
      </c>
      <c r="G146" s="14">
        <f>VLOOKUP(B146,[1]金华!$D$13:$P$1160,13,FALSE)</f>
        <v>243</v>
      </c>
      <c r="H146" s="18">
        <f>VLOOKUP(B146,[1]金华!$D$13:$Q$1160,14,FALSE)</f>
        <v>243</v>
      </c>
      <c r="I146" s="18">
        <f>VLOOKUP(B146,[1]金华!$D$13:$R$1160,15,FALSE)</f>
        <v>243</v>
      </c>
      <c r="J146" s="18">
        <f>VLOOKUP(B146,[3]金华!$D$13:$S$1160,16,FALSE)</f>
        <v>218.7</v>
      </c>
      <c r="K146" s="15"/>
    </row>
    <row r="147" s="1" customFormat="1" ht="20" customHeight="1" spans="1:11">
      <c r="A147" s="14">
        <f>MAX($A$3:A146)+1</f>
        <v>144</v>
      </c>
      <c r="B147" s="14">
        <v>31120105001</v>
      </c>
      <c r="C147" s="15" t="s">
        <v>218</v>
      </c>
      <c r="D147" s="15"/>
      <c r="E147" s="16"/>
      <c r="F147" s="17" t="s">
        <v>15</v>
      </c>
      <c r="G147" s="14">
        <f>VLOOKUP(B147,[1]金华!$D$13:$P$1160,13,FALSE)</f>
        <v>233</v>
      </c>
      <c r="H147" s="18">
        <f>VLOOKUP(B147,[1]金华!$D$13:$Q$1160,14,FALSE)</f>
        <v>233</v>
      </c>
      <c r="I147" s="18">
        <f>VLOOKUP(B147,[1]金华!$D$13:$R$1160,15,FALSE)</f>
        <v>233</v>
      </c>
      <c r="J147" s="18">
        <f>VLOOKUP(B147,[3]金华!$D$13:$S$1160,16,FALSE)</f>
        <v>209.7</v>
      </c>
      <c r="K147" s="15"/>
    </row>
    <row r="148" s="1" customFormat="1" ht="20" customHeight="1" spans="1:11">
      <c r="A148" s="14">
        <f>MAX($A$3:A147)+1</f>
        <v>145</v>
      </c>
      <c r="B148" s="14">
        <v>31120105300</v>
      </c>
      <c r="C148" s="15" t="s">
        <v>219</v>
      </c>
      <c r="D148" s="15" t="s">
        <v>220</v>
      </c>
      <c r="E148" s="16"/>
      <c r="F148" s="17" t="s">
        <v>15</v>
      </c>
      <c r="G148" s="14">
        <f>VLOOKUP(B148,[1]金华!$D$13:$P$1160,13,FALSE)</f>
        <v>226</v>
      </c>
      <c r="H148" s="18">
        <f>VLOOKUP(B148,[1]金华!$D$13:$Q$1160,14,FALSE)</f>
        <v>226</v>
      </c>
      <c r="I148" s="18">
        <f>VLOOKUP(B148,[1]金华!$D$13:$R$1160,15,FALSE)</f>
        <v>226</v>
      </c>
      <c r="J148" s="18">
        <f>VLOOKUP(B148,[3]金华!$D$13:$S$1160,16,FALSE)</f>
        <v>203.4</v>
      </c>
      <c r="K148" s="15"/>
    </row>
    <row r="149" s="1" customFormat="1" ht="20" customHeight="1" spans="1:11">
      <c r="A149" s="14">
        <f>MAX($A$3:A148)+1</f>
        <v>146</v>
      </c>
      <c r="B149" s="21">
        <v>31120105301</v>
      </c>
      <c r="C149" s="22" t="s">
        <v>221</v>
      </c>
      <c r="D149" s="15" t="str">
        <f>VLOOKUP(B149,[2]临床诊疗类!$A$20:$I$1048576,3,FALSE)</f>
        <v>含宫颈扩张</v>
      </c>
      <c r="E149" s="20"/>
      <c r="F149" s="23" t="str">
        <f>VLOOKUP(B149,[2]临床诊疗类!$A$19:$I$1048576,5,FALSE)</f>
        <v>次</v>
      </c>
      <c r="G149" s="24">
        <v>115</v>
      </c>
      <c r="H149" s="25">
        <v>115</v>
      </c>
      <c r="I149" s="25">
        <v>115</v>
      </c>
      <c r="J149" s="18">
        <f>VLOOKUP(B149,[3]金华!$D$13:$S$1160,16,FALSE)</f>
        <v>103.5</v>
      </c>
      <c r="K149" s="26"/>
    </row>
    <row r="150" s="1" customFormat="1" ht="20" customHeight="1" spans="1:11">
      <c r="A150" s="14">
        <f>MAX($A$3:A149)+1</f>
        <v>147</v>
      </c>
      <c r="B150" s="14">
        <v>31120105700</v>
      </c>
      <c r="C150" s="15" t="s">
        <v>222</v>
      </c>
      <c r="D150" s="15" t="s">
        <v>223</v>
      </c>
      <c r="E150" s="16"/>
      <c r="F150" s="17" t="s">
        <v>24</v>
      </c>
      <c r="G150" s="14">
        <f>VLOOKUP(B150,[1]金华!$D$13:$P$1160,13,FALSE)</f>
        <v>7.5</v>
      </c>
      <c r="H150" s="14">
        <f>VLOOKUP(B150,[1]金华!$D$13:$Q$1160,14,FALSE)</f>
        <v>7.5</v>
      </c>
      <c r="I150" s="19">
        <f>VLOOKUP(B150,[1]金华!$D$13:$R$1160,15,FALSE)</f>
        <v>7.5</v>
      </c>
      <c r="J150" s="19">
        <f>VLOOKUP(B150,[3]金华!$D$13:$S$1160,16,FALSE)</f>
        <v>6.75</v>
      </c>
      <c r="K150" s="15"/>
    </row>
    <row r="151" s="1" customFormat="1" ht="20" customHeight="1" spans="1:11">
      <c r="A151" s="14">
        <f>MAX($A$3:A150)+1</f>
        <v>148</v>
      </c>
      <c r="B151" s="14">
        <v>31120190400</v>
      </c>
      <c r="C151" s="15" t="s">
        <v>224</v>
      </c>
      <c r="D151" s="15" t="s">
        <v>225</v>
      </c>
      <c r="E151" s="16"/>
      <c r="F151" s="17" t="s">
        <v>15</v>
      </c>
      <c r="G151" s="14">
        <f>VLOOKUP(B151,[1]金华!$D$13:$P$1160,13,FALSE)</f>
        <v>198</v>
      </c>
      <c r="H151" s="18">
        <f>VLOOKUP(B151,[1]金华!$D$13:$Q$1160,14,FALSE)</f>
        <v>198</v>
      </c>
      <c r="I151" s="18">
        <f>VLOOKUP(B151,[1]金华!$D$13:$R$1160,15,FALSE)</f>
        <v>198</v>
      </c>
      <c r="J151" s="18">
        <f>VLOOKUP(B151,[3]金华!$D$13:$S$1160,16,FALSE)</f>
        <v>178.2</v>
      </c>
      <c r="K151" s="15"/>
    </row>
    <row r="152" s="1" customFormat="1" ht="20" customHeight="1" spans="1:11">
      <c r="A152" s="14">
        <f>MAX($A$3:A151)+1</f>
        <v>149</v>
      </c>
      <c r="B152" s="14">
        <v>31120200400</v>
      </c>
      <c r="C152" s="15" t="s">
        <v>226</v>
      </c>
      <c r="D152" s="15"/>
      <c r="E152" s="16" t="s">
        <v>227</v>
      </c>
      <c r="F152" s="17" t="s">
        <v>15</v>
      </c>
      <c r="G152" s="14">
        <f>VLOOKUP(B152,[1]金华!$D$13:$P$1160,13,FALSE)</f>
        <v>47.2</v>
      </c>
      <c r="H152" s="14">
        <f>VLOOKUP(B152,[1]金华!$D$13:$Q$1160,14,FALSE)</f>
        <v>47.2</v>
      </c>
      <c r="I152" s="19">
        <f>VLOOKUP(B152,[1]金华!$D$13:$R$1160,15,FALSE)</f>
        <v>47.2</v>
      </c>
      <c r="J152" s="19">
        <f>VLOOKUP(B152,[3]金华!$D$13:$S$1160,16,FALSE)</f>
        <v>42.48</v>
      </c>
      <c r="K152" s="15"/>
    </row>
    <row r="153" s="1" customFormat="1" ht="22" customHeight="1" spans="1:11">
      <c r="A153" s="14">
        <f>MAX($A$3:A152)+1</f>
        <v>150</v>
      </c>
      <c r="B153" s="14">
        <v>31120200600</v>
      </c>
      <c r="C153" s="15" t="s">
        <v>228</v>
      </c>
      <c r="D153" s="15" t="s">
        <v>229</v>
      </c>
      <c r="E153" s="16" t="s">
        <v>230</v>
      </c>
      <c r="F153" s="17" t="s">
        <v>15</v>
      </c>
      <c r="G153" s="14">
        <f>VLOOKUP(B153,[1]金华!$D$13:$P$1160,13,FALSE)</f>
        <v>63</v>
      </c>
      <c r="H153" s="14">
        <f>VLOOKUP(B153,[1]金华!$D$13:$Q$1160,14,FALSE)</f>
        <v>63</v>
      </c>
      <c r="I153" s="14">
        <f>VLOOKUP(B153,[1]金华!$D$13:$R$1160,15,FALSE)</f>
        <v>63</v>
      </c>
      <c r="J153" s="19">
        <f>VLOOKUP(B153,[3]金华!$D$13:$S$1160,16,FALSE)</f>
        <v>56.7</v>
      </c>
      <c r="K153" s="15"/>
    </row>
    <row r="154" s="1" customFormat="1" ht="32" customHeight="1" spans="1:11">
      <c r="A154" s="14">
        <f>MAX($A$3:A153)+1</f>
        <v>151</v>
      </c>
      <c r="B154" s="14">
        <v>31120200700</v>
      </c>
      <c r="C154" s="15" t="s">
        <v>231</v>
      </c>
      <c r="D154" s="15" t="s">
        <v>232</v>
      </c>
      <c r="E154" s="16"/>
      <c r="F154" s="17" t="s">
        <v>159</v>
      </c>
      <c r="G154" s="14">
        <f>VLOOKUP(B154,[1]金华!$D$13:$P$1160,13,FALSE)</f>
        <v>7.4</v>
      </c>
      <c r="H154" s="14">
        <f>VLOOKUP(B154,[1]金华!$D$13:$Q$1160,14,FALSE)</f>
        <v>7.4</v>
      </c>
      <c r="I154" s="19">
        <f>VLOOKUP(B154,[1]金华!$D$13:$R$1160,15,FALSE)</f>
        <v>7.4</v>
      </c>
      <c r="J154" s="19">
        <f>VLOOKUP(B154,[3]金华!$D$13:$S$1160,16,FALSE)</f>
        <v>6.66</v>
      </c>
      <c r="K154" s="15"/>
    </row>
    <row r="155" s="1" customFormat="1" ht="21" customHeight="1" spans="1:11">
      <c r="A155" s="14">
        <f>MAX($A$3:A154)+1</f>
        <v>152</v>
      </c>
      <c r="B155" s="14">
        <v>31120200800</v>
      </c>
      <c r="C155" s="15" t="s">
        <v>233</v>
      </c>
      <c r="D155" s="15"/>
      <c r="E155" s="16"/>
      <c r="F155" s="17" t="s">
        <v>15</v>
      </c>
      <c r="G155" s="14">
        <f>VLOOKUP(B155,[1]金华!$D$13:$P$1160,13,FALSE)</f>
        <v>21.1</v>
      </c>
      <c r="H155" s="14">
        <f>VLOOKUP(B155,[1]金华!$D$13:$Q$1160,14,FALSE)</f>
        <v>21.1</v>
      </c>
      <c r="I155" s="19">
        <f>VLOOKUP(B155,[1]金华!$D$13:$R$1160,15,FALSE)</f>
        <v>21.1</v>
      </c>
      <c r="J155" s="18">
        <f>VLOOKUP(B155,[3]金华!$D$13:$S$1160,16,FALSE)</f>
        <v>18.99</v>
      </c>
      <c r="K155" s="15"/>
    </row>
    <row r="156" s="1" customFormat="1" ht="21" customHeight="1" spans="1:11">
      <c r="A156" s="14">
        <f>MAX($A$3:A155)+1</f>
        <v>153</v>
      </c>
      <c r="B156" s="14">
        <v>31120201000</v>
      </c>
      <c r="C156" s="15" t="s">
        <v>234</v>
      </c>
      <c r="D156" s="15" t="s">
        <v>235</v>
      </c>
      <c r="E156" s="16" t="s">
        <v>236</v>
      </c>
      <c r="F156" s="17" t="s">
        <v>15</v>
      </c>
      <c r="G156" s="14">
        <f>VLOOKUP(B156,[1]金华!$D$13:$P$1160,13,FALSE)</f>
        <v>474</v>
      </c>
      <c r="H156" s="18">
        <f>VLOOKUP(B156,[1]金华!$D$13:$Q$1160,14,FALSE)</f>
        <v>474</v>
      </c>
      <c r="I156" s="18">
        <f>VLOOKUP(B156,[1]金华!$D$13:$R$1160,15,FALSE)</f>
        <v>474</v>
      </c>
      <c r="J156" s="18">
        <f>VLOOKUP(B156,[3]金华!$D$13:$S$1160,16,FALSE)</f>
        <v>426.6</v>
      </c>
      <c r="K156" s="15"/>
    </row>
    <row r="157" s="1" customFormat="1" ht="21" customHeight="1" spans="1:11">
      <c r="A157" s="14">
        <f>MAX($A$3:A156)+1</f>
        <v>154</v>
      </c>
      <c r="B157" s="14">
        <v>31120201200</v>
      </c>
      <c r="C157" s="15" t="s">
        <v>237</v>
      </c>
      <c r="D157" s="15" t="s">
        <v>238</v>
      </c>
      <c r="E157" s="16"/>
      <c r="F157" s="17" t="s">
        <v>159</v>
      </c>
      <c r="G157" s="14">
        <f>VLOOKUP(B157,[1]金华!$D$13:$P$1160,13,FALSE)</f>
        <v>4.3</v>
      </c>
      <c r="H157" s="14">
        <f>VLOOKUP(B157,[1]金华!$D$13:$Q$1160,14,FALSE)</f>
        <v>4.3</v>
      </c>
      <c r="I157" s="19">
        <f>VLOOKUP(B157,[1]金华!$D$13:$R$1160,15,FALSE)</f>
        <v>4.3</v>
      </c>
      <c r="J157" s="19">
        <f>VLOOKUP(B157,[3]金华!$D$13:$S$1160,16,FALSE)</f>
        <v>3.87</v>
      </c>
      <c r="K157" s="15"/>
    </row>
    <row r="158" s="1" customFormat="1" ht="21" customHeight="1" spans="1:11">
      <c r="A158" s="14">
        <f>MAX($A$3:A157)+1</f>
        <v>155</v>
      </c>
      <c r="B158" s="21">
        <v>31120201300</v>
      </c>
      <c r="C158" s="22" t="s">
        <v>239</v>
      </c>
      <c r="D158" s="15"/>
      <c r="E158" s="20"/>
      <c r="F158" s="23" t="str">
        <f>VLOOKUP(B158,[2]临床诊疗类!$A$19:$I$1048576,5,FALSE)</f>
        <v>次</v>
      </c>
      <c r="G158" s="24">
        <v>43</v>
      </c>
      <c r="H158" s="24">
        <v>43</v>
      </c>
      <c r="I158" s="24">
        <v>43</v>
      </c>
      <c r="J158" s="19">
        <f>VLOOKUP(B158,[3]金华!$D$13:$S$1160,16,FALSE)</f>
        <v>38.7</v>
      </c>
      <c r="K158" s="26"/>
    </row>
    <row r="159" s="1" customFormat="1" ht="21" customHeight="1" spans="1:11">
      <c r="A159" s="14">
        <f>MAX($A$3:A158)+1</f>
        <v>156</v>
      </c>
      <c r="B159" s="21">
        <v>31120201301</v>
      </c>
      <c r="C159" s="22" t="s">
        <v>240</v>
      </c>
      <c r="D159" s="15"/>
      <c r="E159" s="20"/>
      <c r="F159" s="23" t="str">
        <f>VLOOKUP(B159,[2]临床诊疗类!$A$19:$I$1048576,5,FALSE)</f>
        <v>次</v>
      </c>
      <c r="G159" s="24">
        <v>43</v>
      </c>
      <c r="H159" s="24">
        <v>43</v>
      </c>
      <c r="I159" s="24">
        <v>43</v>
      </c>
      <c r="J159" s="19">
        <f>VLOOKUP(B159,[3]金华!$D$13:$S$1160,16,FALSE)</f>
        <v>38.7</v>
      </c>
      <c r="K159" s="26"/>
    </row>
    <row r="160" s="1" customFormat="1" ht="33" customHeight="1" spans="1:11">
      <c r="A160" s="14">
        <f>MAX($A$3:A159)+1</f>
        <v>157</v>
      </c>
      <c r="B160" s="14">
        <v>31140000600</v>
      </c>
      <c r="C160" s="15" t="s">
        <v>241</v>
      </c>
      <c r="D160" s="15" t="s">
        <v>242</v>
      </c>
      <c r="E160" s="16"/>
      <c r="F160" s="17" t="s">
        <v>15</v>
      </c>
      <c r="G160" s="14">
        <f>VLOOKUP(B160,[1]金华!$D$13:$P$1160,13,FALSE)</f>
        <v>5.9</v>
      </c>
      <c r="H160" s="14">
        <f>VLOOKUP(B160,[1]金华!$D$13:$Q$1160,14,FALSE)</f>
        <v>5.9</v>
      </c>
      <c r="I160" s="19">
        <f>VLOOKUP(B160,[1]金华!$D$13:$R$1160,15,FALSE)</f>
        <v>5.9</v>
      </c>
      <c r="J160" s="19">
        <f>VLOOKUP(B160,[3]金华!$D$13:$S$1160,16,FALSE)</f>
        <v>5.31</v>
      </c>
      <c r="K160" s="15"/>
    </row>
    <row r="161" s="1" customFormat="1" ht="27" customHeight="1" spans="1:11">
      <c r="A161" s="14">
        <f>MAX($A$3:A160)+1</f>
        <v>158</v>
      </c>
      <c r="B161" s="21">
        <v>31140002000</v>
      </c>
      <c r="C161" s="22" t="s">
        <v>243</v>
      </c>
      <c r="D161" s="15"/>
      <c r="E161" s="20"/>
      <c r="F161" s="23" t="str">
        <f>VLOOKUP(B161,[2]临床诊疗类!$A$19:$I$1048576,5,FALSE)</f>
        <v>每个</v>
      </c>
      <c r="G161" s="24">
        <v>2.5</v>
      </c>
      <c r="H161" s="24">
        <v>2.5</v>
      </c>
      <c r="I161" s="27">
        <v>2.5</v>
      </c>
      <c r="J161" s="19">
        <f>VLOOKUP(B161,[3]金华!$D$13:$S$1160,16,FALSE)</f>
        <v>2.25</v>
      </c>
      <c r="K161" s="26"/>
    </row>
    <row r="162" s="1" customFormat="1" ht="102" customHeight="1" spans="1:11">
      <c r="A162" s="14">
        <f>MAX($A$3:A161)+1</f>
        <v>159</v>
      </c>
      <c r="B162" s="14">
        <v>31140002700</v>
      </c>
      <c r="C162" s="15" t="s">
        <v>244</v>
      </c>
      <c r="D162" s="15"/>
      <c r="E162" s="16" t="s">
        <v>245</v>
      </c>
      <c r="F162" s="17" t="s">
        <v>246</v>
      </c>
      <c r="G162" s="14">
        <f>VLOOKUP(B162,[1]金华!$D$13:$P$1160,13,FALSE)</f>
        <v>23.2</v>
      </c>
      <c r="H162" s="14">
        <f>VLOOKUP(B162,[1]金华!$D$13:$Q$1160,14,FALSE)</f>
        <v>23.2</v>
      </c>
      <c r="I162" s="19">
        <f>VLOOKUP(B162,[1]金华!$D$13:$R$1160,15,FALSE)</f>
        <v>23.2</v>
      </c>
      <c r="J162" s="19">
        <f>VLOOKUP(B162,[3]金华!$D$13:$S$1160,16,FALSE)</f>
        <v>20.88</v>
      </c>
      <c r="K162" s="15"/>
    </row>
    <row r="163" s="1" customFormat="1" ht="21" customHeight="1" spans="1:11">
      <c r="A163" s="14">
        <f>MAX($A$3:A162)+1</f>
        <v>160</v>
      </c>
      <c r="B163" s="14">
        <v>31140003101</v>
      </c>
      <c r="C163" s="15" t="s">
        <v>247</v>
      </c>
      <c r="D163" s="15" t="s">
        <v>248</v>
      </c>
      <c r="E163" s="16" t="s">
        <v>249</v>
      </c>
      <c r="F163" s="17" t="s">
        <v>250</v>
      </c>
      <c r="G163" s="14">
        <f>VLOOKUP(B163,[1]金华!$D$13:$P$1160,13,FALSE)</f>
        <v>55.1</v>
      </c>
      <c r="H163" s="14">
        <f>VLOOKUP(B163,[1]金华!$D$13:$Q$1160,14,FALSE)</f>
        <v>55.1</v>
      </c>
      <c r="I163" s="19">
        <f>VLOOKUP(B163,[1]金华!$D$13:$R$1160,15,FALSE)</f>
        <v>55.1</v>
      </c>
      <c r="J163" s="19">
        <f>VLOOKUP(B163,[3]金华!$D$13:$S$1160,16,FALSE)</f>
        <v>49.59</v>
      </c>
      <c r="K163" s="15"/>
    </row>
    <row r="164" s="1" customFormat="1" ht="21" customHeight="1" spans="1:11">
      <c r="A164" s="14">
        <f>MAX($A$3:A163)+1</f>
        <v>161</v>
      </c>
      <c r="B164" s="14">
        <v>31140003900</v>
      </c>
      <c r="C164" s="15" t="s">
        <v>251</v>
      </c>
      <c r="D164" s="15" t="s">
        <v>252</v>
      </c>
      <c r="E164" s="16"/>
      <c r="F164" s="17" t="s">
        <v>253</v>
      </c>
      <c r="G164" s="14">
        <f>VLOOKUP(B164,[1]金华!$D$13:$P$1160,13,FALSE)</f>
        <v>15</v>
      </c>
      <c r="H164" s="14">
        <f>VLOOKUP(B164,[1]金华!$D$13:$Q$1160,14,FALSE)</f>
        <v>15</v>
      </c>
      <c r="I164" s="14">
        <f>VLOOKUP(B164,[1]金华!$D$13:$R$1160,15,FALSE)</f>
        <v>15</v>
      </c>
      <c r="J164" s="19">
        <f>VLOOKUP(B164,[3]金华!$D$13:$S$1160,16,FALSE)</f>
        <v>13.5</v>
      </c>
      <c r="K164" s="15"/>
    </row>
    <row r="165" s="1" customFormat="1" ht="21" customHeight="1" spans="1:11">
      <c r="A165" s="14">
        <f>MAX($A$3:A164)+1</f>
        <v>162</v>
      </c>
      <c r="B165" s="21">
        <v>31140004700</v>
      </c>
      <c r="C165" s="22" t="s">
        <v>254</v>
      </c>
      <c r="D165" s="15" t="str">
        <f>VLOOKUP(B165,[2]临床诊疗类!$A$20:$I$1048576,3,FALSE)</f>
        <v>限烧伤病房</v>
      </c>
      <c r="E165" s="20"/>
      <c r="F165" s="23" t="str">
        <f>VLOOKUP(B165,[2]临床诊疗类!$A$19:$I$1048576,5,FALSE)</f>
        <v>次</v>
      </c>
      <c r="G165" s="24">
        <v>2.5</v>
      </c>
      <c r="H165" s="24">
        <v>2.5</v>
      </c>
      <c r="I165" s="27">
        <v>2.5</v>
      </c>
      <c r="J165" s="19">
        <f>VLOOKUP(B165,[3]金华!$D$13:$S$1160,16,FALSE)</f>
        <v>2.25</v>
      </c>
      <c r="K165" s="26"/>
    </row>
    <row r="166" s="1" customFormat="1" ht="38" customHeight="1" spans="1:11">
      <c r="A166" s="14">
        <f>MAX($A$3:A165)+1</f>
        <v>163</v>
      </c>
      <c r="B166" s="14">
        <v>31140090300</v>
      </c>
      <c r="C166" s="15" t="s">
        <v>255</v>
      </c>
      <c r="D166" s="15" t="s">
        <v>256</v>
      </c>
      <c r="E166" s="16"/>
      <c r="F166" s="17" t="s">
        <v>15</v>
      </c>
      <c r="G166" s="14">
        <f>VLOOKUP(B166,[1]金华!$D$13:$P$1160,13,FALSE)</f>
        <v>147</v>
      </c>
      <c r="H166" s="18">
        <f>VLOOKUP(B166,[1]金华!$D$13:$Q$1160,14,FALSE)</f>
        <v>147</v>
      </c>
      <c r="I166" s="18">
        <f>VLOOKUP(B166,[1]金华!$D$13:$R$1160,15,FALSE)</f>
        <v>147</v>
      </c>
      <c r="J166" s="18">
        <f>VLOOKUP(B166,[3]金华!$D$13:$S$1160,16,FALSE)</f>
        <v>132.3</v>
      </c>
      <c r="K166" s="15"/>
    </row>
    <row r="167" s="1" customFormat="1" ht="33" customHeight="1" spans="1:11">
      <c r="A167" s="14">
        <f>MAX($A$3:A166)+1</f>
        <v>164</v>
      </c>
      <c r="B167" s="14">
        <v>31150100205</v>
      </c>
      <c r="C167" s="15" t="s">
        <v>257</v>
      </c>
      <c r="D167" s="15"/>
      <c r="E167" s="20"/>
      <c r="F167" s="23" t="str">
        <f>VLOOKUP(B167,[2]临床诊疗类!$A$19:$I$1048576,5,FALSE)</f>
        <v>次</v>
      </c>
      <c r="G167" s="24">
        <v>39</v>
      </c>
      <c r="H167" s="24">
        <v>39</v>
      </c>
      <c r="I167" s="24">
        <v>39</v>
      </c>
      <c r="J167" s="19">
        <f>VLOOKUP(B167,[3]金华!$D$13:$S$1160,16,FALSE)</f>
        <v>35.1</v>
      </c>
      <c r="K167" s="15" t="str">
        <f>VLOOKUP(B167,[2]临床诊疗类!$A$20:$I$1048576,9,FALSE)</f>
        <v>测查时间30—60分钟</v>
      </c>
    </row>
    <row r="168" s="1" customFormat="1" ht="34" customHeight="1" spans="1:11">
      <c r="A168" s="14">
        <f>MAX($A$3:A167)+1</f>
        <v>165</v>
      </c>
      <c r="B168" s="21">
        <v>31150100209</v>
      </c>
      <c r="C168" s="22" t="s">
        <v>258</v>
      </c>
      <c r="D168" s="15"/>
      <c r="E168" s="20"/>
      <c r="F168" s="23" t="str">
        <f>VLOOKUP(B168,[2]临床诊疗类!$A$19:$I$1048576,5,FALSE)</f>
        <v>次</v>
      </c>
      <c r="G168" s="24">
        <v>39</v>
      </c>
      <c r="H168" s="24">
        <v>39</v>
      </c>
      <c r="I168" s="24">
        <v>39</v>
      </c>
      <c r="J168" s="19">
        <f>VLOOKUP(B168,[3]金华!$D$13:$S$1160,16,FALSE)</f>
        <v>35.1</v>
      </c>
      <c r="K168" s="15" t="str">
        <f>VLOOKUP(B168,[2]临床诊疗类!$A$20:$I$1048576,9,FALSE)</f>
        <v>测查时间30—60分钟</v>
      </c>
    </row>
    <row r="169" s="1" customFormat="1" ht="34" customHeight="1" spans="1:11">
      <c r="A169" s="14">
        <f>MAX($A$3:A168)+1</f>
        <v>166</v>
      </c>
      <c r="B169" s="21">
        <v>31150100210</v>
      </c>
      <c r="C169" s="22" t="s">
        <v>259</v>
      </c>
      <c r="D169" s="15"/>
      <c r="E169" s="20"/>
      <c r="F169" s="23" t="str">
        <f>VLOOKUP(B169,[2]临床诊疗类!$A$19:$I$1048576,5,FALSE)</f>
        <v>次</v>
      </c>
      <c r="G169" s="24">
        <v>39</v>
      </c>
      <c r="H169" s="24">
        <v>39</v>
      </c>
      <c r="I169" s="24">
        <v>39</v>
      </c>
      <c r="J169" s="19">
        <f>VLOOKUP(B169,[3]金华!$D$13:$S$1160,16,FALSE)</f>
        <v>35.1</v>
      </c>
      <c r="K169" s="15" t="str">
        <f>VLOOKUP(B169,[2]临床诊疗类!$A$20:$I$1048576,9,FALSE)</f>
        <v>测查时间30—60分钟</v>
      </c>
    </row>
    <row r="170" s="1" customFormat="1" ht="34" customHeight="1" spans="1:11">
      <c r="A170" s="14">
        <f>MAX($A$3:A169)+1</f>
        <v>167</v>
      </c>
      <c r="B170" s="21">
        <v>31150100212</v>
      </c>
      <c r="C170" s="22" t="s">
        <v>260</v>
      </c>
      <c r="D170" s="15"/>
      <c r="E170" s="20"/>
      <c r="F170" s="23" t="str">
        <f>VLOOKUP(B170,[2]临床诊疗类!$A$19:$I$1048576,5,FALSE)</f>
        <v>次</v>
      </c>
      <c r="G170" s="24">
        <v>39</v>
      </c>
      <c r="H170" s="24">
        <v>39</v>
      </c>
      <c r="I170" s="24">
        <v>39</v>
      </c>
      <c r="J170" s="19">
        <f>VLOOKUP(B170,[3]金华!$D$13:$S$1160,16,FALSE)</f>
        <v>35.1</v>
      </c>
      <c r="K170" s="15" t="str">
        <f>VLOOKUP(B170,[2]临床诊疗类!$A$20:$I$1048576,9,FALSE)</f>
        <v>测查时间30—60分钟</v>
      </c>
    </row>
    <row r="171" s="1" customFormat="1" ht="34" customHeight="1" spans="1:11">
      <c r="A171" s="14">
        <f>MAX($A$3:A170)+1</f>
        <v>168</v>
      </c>
      <c r="B171" s="21">
        <v>31150100223</v>
      </c>
      <c r="C171" s="22" t="s">
        <v>261</v>
      </c>
      <c r="D171" s="15"/>
      <c r="E171" s="20"/>
      <c r="F171" s="23" t="str">
        <f>VLOOKUP(B171,[2]临床诊疗类!$A$19:$I$1048576,5,FALSE)</f>
        <v>次</v>
      </c>
      <c r="G171" s="24">
        <v>39</v>
      </c>
      <c r="H171" s="24">
        <v>39</v>
      </c>
      <c r="I171" s="24">
        <v>39</v>
      </c>
      <c r="J171" s="19">
        <f>VLOOKUP(B171,[3]金华!$D$13:$S$1160,16,FALSE)</f>
        <v>35.1</v>
      </c>
      <c r="K171" s="15" t="str">
        <f>VLOOKUP(B171,[2]临床诊疗类!$A$20:$I$1048576,9,FALSE)</f>
        <v>测查时间30—60分钟</v>
      </c>
    </row>
    <row r="172" s="1" customFormat="1" ht="21" customHeight="1" spans="1:11">
      <c r="A172" s="14">
        <f>MAX($A$3:A171)+1</f>
        <v>169</v>
      </c>
      <c r="B172" s="14">
        <v>31150300601</v>
      </c>
      <c r="C172" s="15" t="s">
        <v>262</v>
      </c>
      <c r="D172" s="15"/>
      <c r="E172" s="16"/>
      <c r="F172" s="17" t="s">
        <v>15</v>
      </c>
      <c r="G172" s="14">
        <f>VLOOKUP(B172,[1]金华!$D$13:$P$1160,13,FALSE)</f>
        <v>51.2</v>
      </c>
      <c r="H172" s="14">
        <f>VLOOKUP(B172,[1]金华!$D$13:$Q$1160,14,FALSE)</f>
        <v>51.2</v>
      </c>
      <c r="I172" s="19">
        <f>VLOOKUP(B172,[1]金华!$D$13:$R$1160,15,FALSE)</f>
        <v>51.2</v>
      </c>
      <c r="J172" s="19">
        <f>VLOOKUP(B172,[3]金华!$D$13:$S$1160,16,FALSE)</f>
        <v>46.08</v>
      </c>
      <c r="K172" s="15"/>
    </row>
    <row r="173" s="1" customFormat="1" ht="21" customHeight="1" spans="1:11">
      <c r="A173" s="14">
        <f>MAX($A$3:A172)+1</f>
        <v>170</v>
      </c>
      <c r="B173" s="14">
        <v>31150300800</v>
      </c>
      <c r="C173" s="15" t="s">
        <v>263</v>
      </c>
      <c r="D173" s="15"/>
      <c r="E173" s="16"/>
      <c r="F173" s="17" t="s">
        <v>24</v>
      </c>
      <c r="G173" s="14">
        <f>VLOOKUP(B173,[1]金华!$D$13:$P$1160,13,FALSE)</f>
        <v>17.3</v>
      </c>
      <c r="H173" s="14">
        <f>VLOOKUP(B173,[1]金华!$D$13:$Q$1160,14,FALSE)</f>
        <v>17.3</v>
      </c>
      <c r="I173" s="19">
        <f>VLOOKUP(B173,[1]金华!$D$13:$R$1160,15,FALSE)</f>
        <v>17.3</v>
      </c>
      <c r="J173" s="19">
        <f>VLOOKUP(B173,[3]金华!$D$13:$S$1160,16,FALSE)</f>
        <v>15.57</v>
      </c>
      <c r="K173" s="15"/>
    </row>
    <row r="174" s="1" customFormat="1" ht="21" customHeight="1" spans="1:11">
      <c r="A174" s="14">
        <f>MAX($A$3:A173)+1</f>
        <v>171</v>
      </c>
      <c r="B174" s="14">
        <v>31150300900</v>
      </c>
      <c r="C174" s="15" t="s">
        <v>264</v>
      </c>
      <c r="D174" s="15"/>
      <c r="E174" s="16"/>
      <c r="F174" s="17" t="s">
        <v>24</v>
      </c>
      <c r="G174" s="14">
        <f>VLOOKUP(B174,[1]金华!$D$13:$P$1160,13,FALSE)</f>
        <v>26.8</v>
      </c>
      <c r="H174" s="14">
        <f>VLOOKUP(B174,[1]金华!$D$13:$Q$1160,14,FALSE)</f>
        <v>26.8</v>
      </c>
      <c r="I174" s="19">
        <f>VLOOKUP(B174,[1]金华!$D$13:$R$1160,15,FALSE)</f>
        <v>26.8</v>
      </c>
      <c r="J174" s="19">
        <f>VLOOKUP(B174,[3]金华!$D$13:$S$1160,16,FALSE)</f>
        <v>24.12</v>
      </c>
      <c r="K174" s="15"/>
    </row>
    <row r="175" s="1" customFormat="1" ht="21" customHeight="1" spans="1:11">
      <c r="A175" s="14">
        <f>MAX($A$3:A174)+1</f>
        <v>172</v>
      </c>
      <c r="B175" s="14">
        <v>31150301000</v>
      </c>
      <c r="C175" s="15" t="s">
        <v>265</v>
      </c>
      <c r="D175" s="15"/>
      <c r="E175" s="16"/>
      <c r="F175" s="17" t="s">
        <v>24</v>
      </c>
      <c r="G175" s="14">
        <f>VLOOKUP(B175,[1]金华!$D$13:$P$1160,13,FALSE)</f>
        <v>21</v>
      </c>
      <c r="H175" s="14">
        <f>VLOOKUP(B175,[1]金华!$D$13:$Q$1160,14,FALSE)</f>
        <v>21</v>
      </c>
      <c r="I175" s="14">
        <f>VLOOKUP(B175,[1]金华!$D$13:$R$1160,15,FALSE)</f>
        <v>21</v>
      </c>
      <c r="J175" s="19">
        <f>VLOOKUP(B175,[3]金华!$D$13:$S$1160,16,FALSE)</f>
        <v>18.9</v>
      </c>
      <c r="K175" s="15"/>
    </row>
    <row r="176" s="1" customFormat="1" ht="21" customHeight="1" spans="1:11">
      <c r="A176" s="14">
        <f>MAX($A$3:A175)+1</f>
        <v>173</v>
      </c>
      <c r="B176" s="14">
        <v>31150301500</v>
      </c>
      <c r="C176" s="15" t="s">
        <v>266</v>
      </c>
      <c r="D176" s="15"/>
      <c r="E176" s="16"/>
      <c r="F176" s="17" t="s">
        <v>24</v>
      </c>
      <c r="G176" s="14">
        <f>VLOOKUP(B176,[1]金华!$D$13:$P$1160,13,FALSE)</f>
        <v>50</v>
      </c>
      <c r="H176" s="14">
        <f>VLOOKUP(B176,[1]金华!$D$13:$Q$1160,14,FALSE)</f>
        <v>50</v>
      </c>
      <c r="I176" s="14">
        <f>VLOOKUP(B176,[1]金华!$D$13:$R$1160,15,FALSE)</f>
        <v>50</v>
      </c>
      <c r="J176" s="18">
        <f>VLOOKUP(B176,[3]金华!$D$13:$S$1160,16,FALSE)</f>
        <v>45</v>
      </c>
      <c r="K176" s="15"/>
    </row>
    <row r="177" s="1" customFormat="1" ht="21" customHeight="1" spans="1:11">
      <c r="A177" s="14">
        <f>MAX($A$3:A176)+1</f>
        <v>174</v>
      </c>
      <c r="B177" s="14">
        <v>31150302300</v>
      </c>
      <c r="C177" s="15" t="s">
        <v>267</v>
      </c>
      <c r="D177" s="15"/>
      <c r="E177" s="16"/>
      <c r="F177" s="17" t="s">
        <v>15</v>
      </c>
      <c r="G177" s="14">
        <f>VLOOKUP(B177,[1]金华!$D$13:$P$1160,13,FALSE)</f>
        <v>50</v>
      </c>
      <c r="H177" s="14">
        <f>VLOOKUP(B177,[1]金华!$D$13:$Q$1160,14,FALSE)</f>
        <v>50</v>
      </c>
      <c r="I177" s="14">
        <f>VLOOKUP(B177,[1]金华!$D$13:$R$1160,15,FALSE)</f>
        <v>50</v>
      </c>
      <c r="J177" s="18">
        <f>VLOOKUP(B177,[3]金华!$D$13:$S$1160,16,FALSE)</f>
        <v>45</v>
      </c>
      <c r="K177" s="15"/>
    </row>
    <row r="178" s="1" customFormat="1" ht="33" customHeight="1" spans="1:11">
      <c r="A178" s="14">
        <f>MAX($A$3:A177)+1</f>
        <v>175</v>
      </c>
      <c r="B178" s="14">
        <v>31150302401</v>
      </c>
      <c r="C178" s="15" t="s">
        <v>268</v>
      </c>
      <c r="D178" s="15" t="s">
        <v>269</v>
      </c>
      <c r="E178" s="16"/>
      <c r="F178" s="17" t="s">
        <v>15</v>
      </c>
      <c r="G178" s="14">
        <f>VLOOKUP(B178,[1]金华!$D$13:$P$1160,13,FALSE)</f>
        <v>74.8</v>
      </c>
      <c r="H178" s="14">
        <f>VLOOKUP(B178,[1]金华!$D$13:$Q$1160,14,FALSE)</f>
        <v>74.8</v>
      </c>
      <c r="I178" s="19">
        <f>VLOOKUP(B178,[1]金华!$D$13:$R$1160,15,FALSE)</f>
        <v>74.8</v>
      </c>
      <c r="J178" s="19">
        <f>VLOOKUP(B178,[3]金华!$D$13:$S$1160,16,FALSE)</f>
        <v>67.32</v>
      </c>
      <c r="K178" s="15"/>
    </row>
    <row r="179" s="1" customFormat="1" ht="20" customHeight="1" spans="1:11">
      <c r="A179" s="14">
        <f>MAX($A$3:A178)+1</f>
        <v>176</v>
      </c>
      <c r="B179" s="14">
        <v>31150302800</v>
      </c>
      <c r="C179" s="15" t="s">
        <v>270</v>
      </c>
      <c r="D179" s="15"/>
      <c r="E179" s="16"/>
      <c r="F179" s="17" t="s">
        <v>15</v>
      </c>
      <c r="G179" s="14">
        <f>VLOOKUP(B179,[1]金华!$D$13:$P$1160,13,FALSE)</f>
        <v>50.8</v>
      </c>
      <c r="H179" s="14">
        <f>VLOOKUP(B179,[1]金华!$D$13:$Q$1160,14,FALSE)</f>
        <v>50.8</v>
      </c>
      <c r="I179" s="19">
        <f>VLOOKUP(B179,[1]金华!$D$13:$R$1160,15,FALSE)</f>
        <v>50.8</v>
      </c>
      <c r="J179" s="19">
        <f>VLOOKUP(B179,[3]金华!$D$13:$S$1160,16,FALSE)</f>
        <v>45.72</v>
      </c>
      <c r="K179" s="15"/>
    </row>
    <row r="180" s="1" customFormat="1" ht="20" customHeight="1" spans="1:11">
      <c r="A180" s="14">
        <f>MAX($A$3:A179)+1</f>
        <v>177</v>
      </c>
      <c r="B180" s="14">
        <v>32010000100</v>
      </c>
      <c r="C180" s="15" t="s">
        <v>271</v>
      </c>
      <c r="D180" s="15" t="s">
        <v>272</v>
      </c>
      <c r="E180" s="16"/>
      <c r="F180" s="17" t="s">
        <v>15</v>
      </c>
      <c r="G180" s="14">
        <f>VLOOKUP(B180,[1]金华!$D$13:$P$1160,13,FALSE)</f>
        <v>1206</v>
      </c>
      <c r="H180" s="18">
        <f>VLOOKUP(B180,[1]金华!$D$13:$Q$1160,14,FALSE)</f>
        <v>1085.4</v>
      </c>
      <c r="I180" s="18">
        <f>VLOOKUP(B180,[1]金华!$D$13:$R$1160,15,FALSE)</f>
        <v>976.86</v>
      </c>
      <c r="J180" s="18">
        <f>VLOOKUP(B180,[3]金华!$D$13:$S$1160,16,FALSE)</f>
        <v>879.174</v>
      </c>
      <c r="K180" s="15"/>
    </row>
    <row r="181" s="1" customFormat="1" ht="20" customHeight="1" spans="1:11">
      <c r="A181" s="14">
        <f>MAX($A$3:A180)+1</f>
        <v>178</v>
      </c>
      <c r="B181" s="14">
        <v>32020000200</v>
      </c>
      <c r="C181" s="15" t="s">
        <v>273</v>
      </c>
      <c r="D181" s="15" t="s">
        <v>274</v>
      </c>
      <c r="E181" s="16"/>
      <c r="F181" s="17" t="s">
        <v>15</v>
      </c>
      <c r="G181" s="14">
        <f>VLOOKUP(B181,[1]金华!$D$13:$P$1160,13,FALSE)</f>
        <v>1858</v>
      </c>
      <c r="H181" s="18">
        <f>VLOOKUP(B181,[1]金华!$D$13:$Q$1160,14,FALSE)</f>
        <v>1672.2</v>
      </c>
      <c r="I181" s="18">
        <f>VLOOKUP(B181,[1]金华!$D$13:$R$1160,15,FALSE)</f>
        <v>1504.98</v>
      </c>
      <c r="J181" s="18">
        <f>VLOOKUP(B181,[3]金华!$D$13:$S$1160,16,FALSE)</f>
        <v>1354.482</v>
      </c>
      <c r="K181" s="15"/>
    </row>
    <row r="182" s="1" customFormat="1" ht="30" customHeight="1" spans="1:11">
      <c r="A182" s="14">
        <f>MAX($A$3:A181)+1</f>
        <v>179</v>
      </c>
      <c r="B182" s="14">
        <v>32020000400</v>
      </c>
      <c r="C182" s="15" t="s">
        <v>275</v>
      </c>
      <c r="D182" s="15" t="s">
        <v>276</v>
      </c>
      <c r="E182" s="16" t="s">
        <v>277</v>
      </c>
      <c r="F182" s="17" t="s">
        <v>15</v>
      </c>
      <c r="G182" s="14">
        <f>VLOOKUP(B182,[1]金华!$D$13:$P$1160,13,FALSE)</f>
        <v>2750</v>
      </c>
      <c r="H182" s="18">
        <f>VLOOKUP(B182,[1]金华!$D$13:$Q$1160,14,FALSE)</f>
        <v>2475</v>
      </c>
      <c r="I182" s="18">
        <f>VLOOKUP(B182,[1]金华!$D$13:$R$1160,15,FALSE)</f>
        <v>2227.5</v>
      </c>
      <c r="J182" s="18">
        <f>VLOOKUP(B182,[3]金华!$D$13:$S$1160,16,FALSE)</f>
        <v>2004.75</v>
      </c>
      <c r="K182" s="15"/>
    </row>
    <row r="183" s="1" customFormat="1" ht="26" customHeight="1" spans="1:11">
      <c r="A183" s="14">
        <f>MAX($A$3:A182)+1</f>
        <v>180</v>
      </c>
      <c r="B183" s="14">
        <v>32020000700</v>
      </c>
      <c r="C183" s="15" t="s">
        <v>278</v>
      </c>
      <c r="D183" s="15" t="s">
        <v>279</v>
      </c>
      <c r="E183" s="16" t="s">
        <v>280</v>
      </c>
      <c r="F183" s="17" t="s">
        <v>15</v>
      </c>
      <c r="G183" s="14">
        <f>VLOOKUP(B183,[1]金华!$D$13:$P$1160,13,FALSE)</f>
        <v>2750</v>
      </c>
      <c r="H183" s="18">
        <f>VLOOKUP(B183,[1]金华!$D$13:$Q$1160,14,FALSE)</f>
        <v>2475</v>
      </c>
      <c r="I183" s="18">
        <f>VLOOKUP(B183,[1]金华!$D$13:$R$1160,15,FALSE)</f>
        <v>2227.5</v>
      </c>
      <c r="J183" s="18">
        <f>VLOOKUP(B183,[3]金华!$D$13:$S$1160,16,FALSE)</f>
        <v>2004.75</v>
      </c>
      <c r="K183" s="15"/>
    </row>
    <row r="184" s="1" customFormat="1" ht="20" customHeight="1" spans="1:11">
      <c r="A184" s="14">
        <f>MAX($A$3:A183)+1</f>
        <v>181</v>
      </c>
      <c r="B184" s="21">
        <v>32020000800</v>
      </c>
      <c r="C184" s="22" t="s">
        <v>281</v>
      </c>
      <c r="D184" s="15"/>
      <c r="E184" s="20"/>
      <c r="F184" s="23" t="str">
        <f>VLOOKUP(B184,[2]临床诊疗类!$A$19:$I$1048576,5,FALSE)</f>
        <v>次</v>
      </c>
      <c r="G184" s="24">
        <v>2475</v>
      </c>
      <c r="H184" s="25">
        <v>2227.5</v>
      </c>
      <c r="I184" s="25">
        <v>2004.75</v>
      </c>
      <c r="J184" s="18">
        <f>VLOOKUP(B184,[3]金华!$D$13:$S$1160,16,FALSE)</f>
        <v>1804.275</v>
      </c>
      <c r="K184" s="26"/>
    </row>
    <row r="185" s="1" customFormat="1" ht="20" customHeight="1" spans="1:11">
      <c r="A185" s="14">
        <f>MAX($A$3:A184)+1</f>
        <v>182</v>
      </c>
      <c r="B185" s="14">
        <v>32020000900</v>
      </c>
      <c r="C185" s="15" t="s">
        <v>282</v>
      </c>
      <c r="D185" s="15" t="s">
        <v>274</v>
      </c>
      <c r="E185" s="16"/>
      <c r="F185" s="17" t="s">
        <v>15</v>
      </c>
      <c r="G185" s="14">
        <f>VLOOKUP(B185,[1]金华!$D$13:$P$1160,13,FALSE)</f>
        <v>2750</v>
      </c>
      <c r="H185" s="18">
        <f>VLOOKUP(B185,[1]金华!$D$13:$Q$1160,14,FALSE)</f>
        <v>2475</v>
      </c>
      <c r="I185" s="18">
        <f>VLOOKUP(B185,[1]金华!$D$13:$R$1160,15,FALSE)</f>
        <v>2227.5</v>
      </c>
      <c r="J185" s="18">
        <f>VLOOKUP(B185,[3]金华!$D$13:$S$1160,16,FALSE)</f>
        <v>2004.75</v>
      </c>
      <c r="K185" s="15"/>
    </row>
    <row r="186" s="1" customFormat="1" ht="20" customHeight="1" spans="1:11">
      <c r="A186" s="14">
        <f>MAX($A$3:A185)+1</f>
        <v>183</v>
      </c>
      <c r="B186" s="21">
        <v>32020001300</v>
      </c>
      <c r="C186" s="22" t="s">
        <v>283</v>
      </c>
      <c r="D186" s="15"/>
      <c r="E186" s="20"/>
      <c r="F186" s="23" t="str">
        <f>VLOOKUP(B186,[2]临床诊疗类!$A$19:$I$1048576,5,FALSE)</f>
        <v>次</v>
      </c>
      <c r="G186" s="24">
        <v>2750</v>
      </c>
      <c r="H186" s="25">
        <v>2475</v>
      </c>
      <c r="I186" s="25">
        <v>2227.5</v>
      </c>
      <c r="J186" s="18">
        <f>VLOOKUP(B186,[3]金华!$D$13:$S$1160,16,FALSE)</f>
        <v>2004.75</v>
      </c>
      <c r="K186" s="26"/>
    </row>
    <row r="187" s="1" customFormat="1" ht="20" customHeight="1" spans="1:11">
      <c r="A187" s="14">
        <f>MAX($A$3:A186)+1</f>
        <v>184</v>
      </c>
      <c r="B187" s="21">
        <v>32030000100</v>
      </c>
      <c r="C187" s="22" t="s">
        <v>284</v>
      </c>
      <c r="D187" s="15"/>
      <c r="E187" s="20"/>
      <c r="F187" s="23" t="str">
        <f>VLOOKUP(B187,[2]临床诊疗类!$A$19:$I$1048576,5,FALSE)</f>
        <v>次</v>
      </c>
      <c r="G187" s="24">
        <v>1925</v>
      </c>
      <c r="H187" s="25">
        <v>1732.5</v>
      </c>
      <c r="I187" s="25">
        <v>1559.25</v>
      </c>
      <c r="J187" s="18">
        <f>VLOOKUP(B187,[3]金华!$D$13:$S$1160,16,FALSE)</f>
        <v>1403.325</v>
      </c>
      <c r="K187" s="26"/>
    </row>
    <row r="188" s="1" customFormat="1" ht="28.5" spans="1:11">
      <c r="A188" s="14">
        <f>MAX($A$3:A187)+1</f>
        <v>185</v>
      </c>
      <c r="B188" s="21">
        <v>32030000200</v>
      </c>
      <c r="C188" s="22" t="s">
        <v>285</v>
      </c>
      <c r="D188" s="15"/>
      <c r="E188" s="20" t="str">
        <f>VLOOKUP(B188,[2]临床诊疗类!$A$20:$I$1048576,4,FALSE)</f>
        <v>体内放置的投药泵(Port)</v>
      </c>
      <c r="F188" s="23" t="str">
        <f>VLOOKUP(B188,[2]临床诊疗类!$A$19:$I$1048576,5,FALSE)</f>
        <v>次</v>
      </c>
      <c r="G188" s="24">
        <v>1650</v>
      </c>
      <c r="H188" s="25">
        <v>1485</v>
      </c>
      <c r="I188" s="25">
        <v>1336.5</v>
      </c>
      <c r="J188" s="18">
        <f>VLOOKUP(B188,[3]金华!$D$13:$S$1160,16,FALSE)</f>
        <v>1202.85</v>
      </c>
      <c r="K188" s="26"/>
    </row>
    <row r="189" s="1" customFormat="1" ht="23" customHeight="1" spans="1:11">
      <c r="A189" s="14">
        <f>MAX($A$3:A188)+1</f>
        <v>186</v>
      </c>
      <c r="B189" s="14">
        <v>32040000302</v>
      </c>
      <c r="C189" s="15" t="s">
        <v>286</v>
      </c>
      <c r="D189" s="15"/>
      <c r="E189" s="16" t="s">
        <v>287</v>
      </c>
      <c r="F189" s="17" t="s">
        <v>15</v>
      </c>
      <c r="G189" s="14">
        <f>VLOOKUP(B189,[1]金华!$D$13:$P$1160,13,FALSE)</f>
        <v>2530</v>
      </c>
      <c r="H189" s="18">
        <f>VLOOKUP(B189,[1]金华!$D$13:$Q$1160,14,FALSE)</f>
        <v>2277</v>
      </c>
      <c r="I189" s="18">
        <f>VLOOKUP(B189,[1]金华!$D$13:$R$1160,15,FALSE)</f>
        <v>2049.3</v>
      </c>
      <c r="J189" s="18">
        <f>VLOOKUP(B189,[3]金华!$D$13:$S$1160,16,FALSE)</f>
        <v>1844.37</v>
      </c>
      <c r="K189" s="15"/>
    </row>
    <row r="190" s="1" customFormat="1" ht="36" customHeight="1" spans="1:11">
      <c r="A190" s="14">
        <f>MAX($A$3:A189)+1</f>
        <v>187</v>
      </c>
      <c r="B190" s="21">
        <v>32050001400</v>
      </c>
      <c r="C190" s="22" t="s">
        <v>288</v>
      </c>
      <c r="D190" s="15" t="str">
        <f>VLOOKUP(B190,[2]临床诊疗类!$A$20:$I$1048576,3,FALSE)</f>
        <v>含冠脉造影、同位素放射源及放疗装置的使用</v>
      </c>
      <c r="E190" s="20"/>
      <c r="F190" s="23" t="str">
        <f>VLOOKUP(B190,[2]临床诊疗类!$A$19:$I$1048576,5,FALSE)</f>
        <v>次</v>
      </c>
      <c r="G190" s="24">
        <v>3300</v>
      </c>
      <c r="H190" s="25">
        <v>2970</v>
      </c>
      <c r="I190" s="25">
        <v>2673</v>
      </c>
      <c r="J190" s="18">
        <f>VLOOKUP(B190,[3]金华!$D$13:$S$1160,16,FALSE)</f>
        <v>2405.7</v>
      </c>
      <c r="K190" s="26"/>
    </row>
    <row r="191" s="1" customFormat="1" ht="36" customHeight="1" spans="1:11">
      <c r="A191" s="14">
        <f>MAX($A$3:A190)+1</f>
        <v>188</v>
      </c>
      <c r="B191" s="14">
        <v>32060000400</v>
      </c>
      <c r="C191" s="15" t="s">
        <v>289</v>
      </c>
      <c r="D191" s="15"/>
      <c r="E191" s="16"/>
      <c r="F191" s="17" t="s">
        <v>15</v>
      </c>
      <c r="G191" s="14">
        <f>VLOOKUP(B191,[1]金华!$D$13:$P$1160,13,FALSE)</f>
        <v>2811</v>
      </c>
      <c r="H191" s="18">
        <f>VLOOKUP(B191,[1]金华!$D$13:$Q$1160,14,FALSE)</f>
        <v>2529.9</v>
      </c>
      <c r="I191" s="18">
        <f>VLOOKUP(B191,[1]金华!$D$13:$R$1160,15,FALSE)</f>
        <v>2276.91</v>
      </c>
      <c r="J191" s="18">
        <f>VLOOKUP(B191,[3]金华!$D$13:$S$1160,16,FALSE)</f>
        <v>2049.219</v>
      </c>
      <c r="K191" s="15"/>
    </row>
    <row r="192" s="1" customFormat="1" ht="23" customHeight="1" spans="1:11">
      <c r="A192" s="14">
        <f>MAX($A$3:A191)+1</f>
        <v>189</v>
      </c>
      <c r="B192" s="21">
        <v>32060000500</v>
      </c>
      <c r="C192" s="22" t="s">
        <v>290</v>
      </c>
      <c r="D192" s="15"/>
      <c r="E192" s="20"/>
      <c r="F192" s="23" t="str">
        <f>VLOOKUP(B192,[2]临床诊疗类!$A$19:$I$1048576,5,FALSE)</f>
        <v>次</v>
      </c>
      <c r="G192" s="24">
        <v>2200</v>
      </c>
      <c r="H192" s="25">
        <v>1980</v>
      </c>
      <c r="I192" s="25">
        <v>1782</v>
      </c>
      <c r="J192" s="18">
        <f>VLOOKUP(B192,[3]金华!$D$13:$S$1160,16,FALSE)</f>
        <v>1603.8</v>
      </c>
      <c r="K192" s="26"/>
    </row>
    <row r="193" s="1" customFormat="1" ht="23" customHeight="1" spans="1:11">
      <c r="A193" s="14">
        <f>MAX($A$3:A192)+1</f>
        <v>190</v>
      </c>
      <c r="B193" s="21">
        <v>32060000600</v>
      </c>
      <c r="C193" s="22" t="s">
        <v>291</v>
      </c>
      <c r="D193" s="15"/>
      <c r="E193" s="20"/>
      <c r="F193" s="23" t="str">
        <f>VLOOKUP(B193,[2]临床诊疗类!$A$19:$I$1048576,5,FALSE)</f>
        <v>次</v>
      </c>
      <c r="G193" s="24">
        <v>2200</v>
      </c>
      <c r="H193" s="25">
        <v>1980</v>
      </c>
      <c r="I193" s="25">
        <v>1782</v>
      </c>
      <c r="J193" s="18">
        <f>VLOOKUP(B193,[3]金华!$D$13:$S$1160,16,FALSE)</f>
        <v>1603.8</v>
      </c>
      <c r="K193" s="26"/>
    </row>
    <row r="194" s="1" customFormat="1" ht="23" customHeight="1" spans="1:11">
      <c r="A194" s="14">
        <f>MAX($A$3:A193)+1</f>
        <v>191</v>
      </c>
      <c r="B194" s="21">
        <v>32060000700</v>
      </c>
      <c r="C194" s="22" t="s">
        <v>292</v>
      </c>
      <c r="D194" s="15"/>
      <c r="E194" s="20" t="str">
        <f>VLOOKUP(B194,[2]临床诊疗类!$A$20:$I$1048576,4,FALSE)</f>
        <v>栓塞材料</v>
      </c>
      <c r="F194" s="23" t="str">
        <f>VLOOKUP(B194,[2]临床诊疗类!$A$19:$I$1048576,5,FALSE)</f>
        <v>次</v>
      </c>
      <c r="G194" s="24">
        <v>2475</v>
      </c>
      <c r="H194" s="25">
        <v>2227.5</v>
      </c>
      <c r="I194" s="25">
        <v>2004.75</v>
      </c>
      <c r="J194" s="18">
        <f>VLOOKUP(B194,[3]金华!$D$13:$S$1160,16,FALSE)</f>
        <v>1804.275</v>
      </c>
      <c r="K194" s="26"/>
    </row>
    <row r="195" s="1" customFormat="1" ht="23" customHeight="1" spans="1:11">
      <c r="A195" s="14">
        <f>MAX($A$3:A194)+1</f>
        <v>192</v>
      </c>
      <c r="B195" s="21">
        <v>32060001000</v>
      </c>
      <c r="C195" s="22" t="s">
        <v>293</v>
      </c>
      <c r="D195" s="15"/>
      <c r="E195" s="20"/>
      <c r="F195" s="23" t="str">
        <f>VLOOKUP(B195,[2]临床诊疗类!$A$19:$I$1048576,5,FALSE)</f>
        <v>次</v>
      </c>
      <c r="G195" s="24">
        <v>1650</v>
      </c>
      <c r="H195" s="25">
        <v>1485</v>
      </c>
      <c r="I195" s="25">
        <v>1336.5</v>
      </c>
      <c r="J195" s="18">
        <f>VLOOKUP(B195,[3]金华!$D$13:$S$1160,16,FALSE)</f>
        <v>1202.85</v>
      </c>
      <c r="K195" s="26"/>
    </row>
    <row r="196" s="1" customFormat="1" ht="23" customHeight="1" spans="1:11">
      <c r="A196" s="14">
        <f>MAX($A$3:A195)+1</f>
        <v>193</v>
      </c>
      <c r="B196" s="14">
        <v>33000000011</v>
      </c>
      <c r="C196" s="15" t="s">
        <v>294</v>
      </c>
      <c r="D196" s="15"/>
      <c r="E196" s="16"/>
      <c r="F196" s="17" t="s">
        <v>96</v>
      </c>
      <c r="G196" s="14">
        <f>VLOOKUP(B196,[1]金华!$D$13:$P$1160,13,FALSE)</f>
        <v>150</v>
      </c>
      <c r="H196" s="18">
        <f>VLOOKUP(B196,[1]金华!$D$13:$Q$1160,14,FALSE)</f>
        <v>150</v>
      </c>
      <c r="I196" s="18">
        <f>VLOOKUP(B196,[1]金华!$D$13:$R$1160,15,FALSE)</f>
        <v>150</v>
      </c>
      <c r="J196" s="18">
        <f>VLOOKUP(B196,[3]金华!$D$13:$S$1160,16,FALSE)</f>
        <v>135</v>
      </c>
      <c r="K196" s="15"/>
    </row>
    <row r="197" s="1" customFormat="1" ht="23" customHeight="1" spans="1:11">
      <c r="A197" s="14">
        <f>MAX($A$3:A196)+1</f>
        <v>194</v>
      </c>
      <c r="B197" s="14">
        <v>33010100100</v>
      </c>
      <c r="C197" s="15" t="s">
        <v>295</v>
      </c>
      <c r="D197" s="15" t="s">
        <v>296</v>
      </c>
      <c r="E197" s="16"/>
      <c r="F197" s="17" t="s">
        <v>15</v>
      </c>
      <c r="G197" s="14">
        <f>VLOOKUP(B197,[1]金华!$D$13:$P$1160,13,FALSE)</f>
        <v>16.2</v>
      </c>
      <c r="H197" s="14">
        <f>VLOOKUP(B197,[1]金华!$D$13:$Q$1160,14,FALSE)</f>
        <v>16.2</v>
      </c>
      <c r="I197" s="19">
        <f>VLOOKUP(B197,[1]金华!$D$13:$R$1160,15,FALSE)</f>
        <v>16.2</v>
      </c>
      <c r="J197" s="19">
        <f>VLOOKUP(B197,[3]金华!$D$13:$S$1160,16,FALSE)</f>
        <v>14.58</v>
      </c>
      <c r="K197" s="15"/>
    </row>
    <row r="198" s="1" customFormat="1" ht="33" customHeight="1" spans="1:11">
      <c r="A198" s="14">
        <f>MAX($A$3:A197)+1</f>
        <v>195</v>
      </c>
      <c r="B198" s="14">
        <v>33010200300</v>
      </c>
      <c r="C198" s="15" t="s">
        <v>297</v>
      </c>
      <c r="D198" s="15" t="s">
        <v>298</v>
      </c>
      <c r="E198" s="16" t="s">
        <v>299</v>
      </c>
      <c r="F198" s="17" t="s">
        <v>15</v>
      </c>
      <c r="G198" s="14">
        <f>VLOOKUP(B198,[1]金华!$D$13:$P$1160,13,FALSE)</f>
        <v>81.6</v>
      </c>
      <c r="H198" s="14">
        <f>VLOOKUP(B198,[1]金华!$D$13:$Q$1160,14,FALSE)</f>
        <v>81.6</v>
      </c>
      <c r="I198" s="19">
        <f>VLOOKUP(B198,[1]金华!$D$13:$R$1160,15,FALSE)</f>
        <v>81.6</v>
      </c>
      <c r="J198" s="19">
        <f>VLOOKUP(B198,[3]金华!$D$13:$S$1160,16,FALSE)</f>
        <v>73.44</v>
      </c>
      <c r="K198" s="15"/>
    </row>
    <row r="199" s="1" customFormat="1" ht="21" customHeight="1" spans="1:11">
      <c r="A199" s="14">
        <f>MAX($A$3:A198)+1</f>
        <v>196</v>
      </c>
      <c r="B199" s="21">
        <v>33020100300</v>
      </c>
      <c r="C199" s="22" t="s">
        <v>300</v>
      </c>
      <c r="D199" s="15"/>
      <c r="E199" s="20"/>
      <c r="F199" s="23" t="str">
        <f>VLOOKUP(B199,[2]临床诊疗类!$A$19:$I$1048576,5,FALSE)</f>
        <v>次</v>
      </c>
      <c r="G199" s="24">
        <v>363</v>
      </c>
      <c r="H199" s="25">
        <v>326.7</v>
      </c>
      <c r="I199" s="25">
        <v>294.03</v>
      </c>
      <c r="J199" s="18">
        <f>VLOOKUP(B199,[3]金华!$D$13:$S$1160,16,FALSE)</f>
        <v>264.627</v>
      </c>
      <c r="K199" s="26"/>
    </row>
    <row r="200" s="1" customFormat="1" ht="21" customHeight="1" spans="1:11">
      <c r="A200" s="14">
        <f>MAX($A$3:A199)+1</f>
        <v>197</v>
      </c>
      <c r="B200" s="21">
        <v>33020100301</v>
      </c>
      <c r="C200" s="22" t="s">
        <v>301</v>
      </c>
      <c r="D200" s="15"/>
      <c r="E200" s="20"/>
      <c r="F200" s="23" t="str">
        <f>VLOOKUP(B200,[2]临床诊疗类!$A$19:$I$1048576,5,FALSE)</f>
        <v>次</v>
      </c>
      <c r="G200" s="24">
        <v>363</v>
      </c>
      <c r="H200" s="25">
        <v>326.7</v>
      </c>
      <c r="I200" s="25">
        <v>294.03</v>
      </c>
      <c r="J200" s="18">
        <f>VLOOKUP(B200,[3]金华!$D$13:$S$1160,16,FALSE)</f>
        <v>264.627</v>
      </c>
      <c r="K200" s="26"/>
    </row>
    <row r="201" s="1" customFormat="1" ht="35" customHeight="1" spans="1:11">
      <c r="A201" s="14">
        <f>MAX($A$3:A200)+1</f>
        <v>198</v>
      </c>
      <c r="B201" s="21">
        <v>33020100302</v>
      </c>
      <c r="C201" s="22" t="s">
        <v>302</v>
      </c>
      <c r="D201" s="15"/>
      <c r="E201" s="20"/>
      <c r="F201" s="23" t="str">
        <f>VLOOKUP(B201,[2]临床诊疗类!$A$19:$I$1048576,5,FALSE)</f>
        <v>次</v>
      </c>
      <c r="G201" s="24">
        <v>363</v>
      </c>
      <c r="H201" s="25">
        <v>326.7</v>
      </c>
      <c r="I201" s="25">
        <v>294.03</v>
      </c>
      <c r="J201" s="18">
        <f>VLOOKUP(B201,[3]金华!$D$13:$S$1160,16,FALSE)</f>
        <v>264.627</v>
      </c>
      <c r="K201" s="26"/>
    </row>
    <row r="202" s="1" customFormat="1" ht="21" customHeight="1" spans="1:11">
      <c r="A202" s="14">
        <f>MAX($A$3:A201)+1</f>
        <v>199</v>
      </c>
      <c r="B202" s="21">
        <v>33020100400</v>
      </c>
      <c r="C202" s="22" t="s">
        <v>303</v>
      </c>
      <c r="D202" s="15"/>
      <c r="E202" s="20"/>
      <c r="F202" s="23" t="str">
        <f>VLOOKUP(B202,[2]临床诊疗类!$A$19:$I$1048576,5,FALSE)</f>
        <v>次</v>
      </c>
      <c r="G202" s="24">
        <v>1218</v>
      </c>
      <c r="H202" s="25">
        <v>1096.2</v>
      </c>
      <c r="I202" s="25">
        <v>986.58</v>
      </c>
      <c r="J202" s="18">
        <f>VLOOKUP(B202,[3]金华!$D$13:$S$1160,16,FALSE)</f>
        <v>887.922</v>
      </c>
      <c r="K202" s="26"/>
    </row>
    <row r="203" s="1" customFormat="1" ht="21" customHeight="1" spans="1:11">
      <c r="A203" s="14">
        <f>MAX($A$3:A202)+1</f>
        <v>200</v>
      </c>
      <c r="B203" s="21">
        <v>33020100401</v>
      </c>
      <c r="C203" s="22" t="s">
        <v>304</v>
      </c>
      <c r="D203" s="15"/>
      <c r="E203" s="20"/>
      <c r="F203" s="23" t="str">
        <f>VLOOKUP(B203,[2]临床诊疗类!$A$19:$I$1048576,5,FALSE)</f>
        <v>次</v>
      </c>
      <c r="G203" s="24">
        <v>1218</v>
      </c>
      <c r="H203" s="25">
        <v>1096.2</v>
      </c>
      <c r="I203" s="25">
        <v>986.58</v>
      </c>
      <c r="J203" s="18">
        <f>VLOOKUP(B203,[3]金华!$D$13:$S$1160,16,FALSE)</f>
        <v>887.922</v>
      </c>
      <c r="K203" s="26"/>
    </row>
    <row r="204" s="1" customFormat="1" ht="21" customHeight="1" spans="1:11">
      <c r="A204" s="14">
        <f>MAX($A$3:A203)+1</f>
        <v>201</v>
      </c>
      <c r="B204" s="21">
        <v>33020100500</v>
      </c>
      <c r="C204" s="22" t="s">
        <v>305</v>
      </c>
      <c r="D204" s="15" t="str">
        <f>VLOOKUP(B204,[2]临床诊疗类!$A$20:$I$1048576,3,FALSE)</f>
        <v>含脑内囊肿穿刺、冲洗、引流术</v>
      </c>
      <c r="E204" s="20"/>
      <c r="F204" s="23" t="str">
        <f>VLOOKUP(B204,[2]临床诊疗类!$A$19:$I$1048576,5,FALSE)</f>
        <v>次</v>
      </c>
      <c r="G204" s="24">
        <v>947</v>
      </c>
      <c r="H204" s="25">
        <v>852.3</v>
      </c>
      <c r="I204" s="25">
        <v>767.07</v>
      </c>
      <c r="J204" s="18">
        <f>VLOOKUP(B204,[3]金华!$D$13:$S$1160,16,FALSE)</f>
        <v>690.363</v>
      </c>
      <c r="K204" s="26"/>
    </row>
    <row r="205" s="1" customFormat="1" ht="30" customHeight="1" spans="1:11">
      <c r="A205" s="14">
        <f>MAX($A$3:A204)+1</f>
        <v>202</v>
      </c>
      <c r="B205" s="21">
        <v>33020100601</v>
      </c>
      <c r="C205" s="22" t="s">
        <v>306</v>
      </c>
      <c r="D205" s="15" t="str">
        <f>VLOOKUP(B205,[2]临床诊疗类!$A$20:$I$1048576,3,FALSE)</f>
        <v>含火器伤</v>
      </c>
      <c r="E205" s="20"/>
      <c r="F205" s="23" t="str">
        <f>VLOOKUP(B205,[2]临床诊疗类!$A$19:$I$1048576,5,FALSE)</f>
        <v>次</v>
      </c>
      <c r="G205" s="24">
        <v>3346</v>
      </c>
      <c r="H205" s="25">
        <v>3011.4</v>
      </c>
      <c r="I205" s="25">
        <v>2710.26</v>
      </c>
      <c r="J205" s="18">
        <f>VLOOKUP(B205,[3]金华!$D$13:$S$1160,16,FALSE)</f>
        <v>2439.234</v>
      </c>
      <c r="K205" s="26"/>
    </row>
    <row r="206" s="1" customFormat="1" ht="21" customHeight="1" spans="1:11">
      <c r="A206" s="14">
        <f>MAX($A$3:A205)+1</f>
        <v>203</v>
      </c>
      <c r="B206" s="21">
        <v>33020101100</v>
      </c>
      <c r="C206" s="22" t="s">
        <v>307</v>
      </c>
      <c r="D206" s="15"/>
      <c r="E206" s="20"/>
      <c r="F206" s="23" t="str">
        <f>VLOOKUP(B206,[2]临床诊疗类!$A$19:$I$1048576,5,FALSE)</f>
        <v>次</v>
      </c>
      <c r="G206" s="24">
        <v>3807</v>
      </c>
      <c r="H206" s="25">
        <v>3426.3</v>
      </c>
      <c r="I206" s="25">
        <v>3083.67</v>
      </c>
      <c r="J206" s="18">
        <f>VLOOKUP(B206,[3]金华!$D$13:$S$1160,16,FALSE)</f>
        <v>2775.303</v>
      </c>
      <c r="K206" s="26"/>
    </row>
    <row r="207" s="1" customFormat="1" ht="21" customHeight="1" spans="1:11">
      <c r="A207" s="14">
        <f>MAX($A$3:A206)+1</f>
        <v>204</v>
      </c>
      <c r="B207" s="21">
        <v>33020101200</v>
      </c>
      <c r="C207" s="22" t="s">
        <v>308</v>
      </c>
      <c r="D207" s="15"/>
      <c r="E207" s="20"/>
      <c r="F207" s="23" t="str">
        <f>VLOOKUP(B207,[2]临床诊疗类!$A$19:$I$1048576,5,FALSE)</f>
        <v>次</v>
      </c>
      <c r="G207" s="24">
        <v>1958</v>
      </c>
      <c r="H207" s="25">
        <v>1762.2</v>
      </c>
      <c r="I207" s="25">
        <v>1585.98</v>
      </c>
      <c r="J207" s="18">
        <f>VLOOKUP(B207,[3]金华!$D$13:$S$1160,16,FALSE)</f>
        <v>1427.382</v>
      </c>
      <c r="K207" s="26"/>
    </row>
    <row r="208" s="1" customFormat="1" ht="21" customHeight="1" spans="1:11">
      <c r="A208" s="14">
        <f>MAX($A$3:A207)+1</f>
        <v>205</v>
      </c>
      <c r="B208" s="14">
        <v>33020101500</v>
      </c>
      <c r="C208" s="15" t="s">
        <v>309</v>
      </c>
      <c r="D208" s="15"/>
      <c r="E208" s="16"/>
      <c r="F208" s="17" t="s">
        <v>15</v>
      </c>
      <c r="G208" s="14">
        <f>VLOOKUP(B208,[1]金华!$D$13:$P$1160,13,FALSE)</f>
        <v>3565</v>
      </c>
      <c r="H208" s="18">
        <f>VLOOKUP(B208,[1]金华!$D$13:$Q$1160,14,FALSE)</f>
        <v>3208.5</v>
      </c>
      <c r="I208" s="18">
        <f>VLOOKUP(B208,[1]金华!$D$13:$R$1160,15,FALSE)</f>
        <v>2887.65</v>
      </c>
      <c r="J208" s="18">
        <f>VLOOKUP(B208,[3]金华!$D$13:$S$1160,16,FALSE)</f>
        <v>2598.885</v>
      </c>
      <c r="K208" s="15"/>
    </row>
    <row r="209" s="1" customFormat="1" ht="34" customHeight="1" spans="1:11">
      <c r="A209" s="14">
        <f>MAX($A$3:A208)+1</f>
        <v>206</v>
      </c>
      <c r="B209" s="21">
        <v>33020101600</v>
      </c>
      <c r="C209" s="22" t="s">
        <v>310</v>
      </c>
      <c r="D209" s="15" t="s">
        <v>311</v>
      </c>
      <c r="E209" s="20"/>
      <c r="F209" s="23" t="str">
        <f>VLOOKUP(B209,[2]临床诊疗类!$A$19:$I$1048576,5,FALSE)</f>
        <v>次</v>
      </c>
      <c r="G209" s="24">
        <v>2714</v>
      </c>
      <c r="H209" s="25">
        <v>2442.6</v>
      </c>
      <c r="I209" s="25">
        <v>2198.34</v>
      </c>
      <c r="J209" s="18">
        <f>VLOOKUP(B209,[3]金华!$D$13:$S$1160,16,FALSE)</f>
        <v>1978.506</v>
      </c>
      <c r="K209" s="26"/>
    </row>
    <row r="210" s="1" customFormat="1" ht="21" customHeight="1" spans="1:11">
      <c r="A210" s="14">
        <f>MAX($A$3:A209)+1</f>
        <v>207</v>
      </c>
      <c r="B210" s="21">
        <v>33020101601</v>
      </c>
      <c r="C210" s="22" t="s">
        <v>312</v>
      </c>
      <c r="D210" s="15"/>
      <c r="E210" s="20"/>
      <c r="F210" s="23" t="str">
        <f>VLOOKUP(B210,[2]临床诊疗类!$A$19:$I$1048576,5,FALSE)</f>
        <v>次</v>
      </c>
      <c r="G210" s="24">
        <v>2714</v>
      </c>
      <c r="H210" s="25">
        <v>2442.6</v>
      </c>
      <c r="I210" s="25">
        <v>2198.34</v>
      </c>
      <c r="J210" s="18">
        <f>VLOOKUP(B210,[3]金华!$D$13:$S$1160,16,FALSE)</f>
        <v>1978.506</v>
      </c>
      <c r="K210" s="26"/>
    </row>
    <row r="211" s="1" customFormat="1" ht="21" customHeight="1" spans="1:11">
      <c r="A211" s="14">
        <f>MAX($A$3:A210)+1</f>
        <v>208</v>
      </c>
      <c r="B211" s="21">
        <v>33020101700</v>
      </c>
      <c r="C211" s="22" t="s">
        <v>313</v>
      </c>
      <c r="D211" s="15"/>
      <c r="E211" s="20"/>
      <c r="F211" s="23" t="str">
        <f>VLOOKUP(B211,[2]临床诊疗类!$A$19:$I$1048576,5,FALSE)</f>
        <v>次</v>
      </c>
      <c r="G211" s="24">
        <v>3015</v>
      </c>
      <c r="H211" s="25">
        <v>2713.5</v>
      </c>
      <c r="I211" s="25">
        <v>2442.15</v>
      </c>
      <c r="J211" s="18">
        <f>VLOOKUP(B211,[3]金华!$D$13:$S$1160,16,FALSE)</f>
        <v>2197.935</v>
      </c>
      <c r="K211" s="26"/>
    </row>
    <row r="212" s="1" customFormat="1" ht="21" customHeight="1" spans="1:11">
      <c r="A212" s="14">
        <f>MAX($A$3:A211)+1</f>
        <v>209</v>
      </c>
      <c r="B212" s="14">
        <v>33020102400</v>
      </c>
      <c r="C212" s="15" t="s">
        <v>314</v>
      </c>
      <c r="D212" s="15" t="s">
        <v>315</v>
      </c>
      <c r="E212" s="16"/>
      <c r="F212" s="17" t="s">
        <v>15</v>
      </c>
      <c r="G212" s="14">
        <f>VLOOKUP(B212,[1]金华!$D$13:$P$1160,13,FALSE)</f>
        <v>6277</v>
      </c>
      <c r="H212" s="18">
        <f>VLOOKUP(B212,[1]金华!$D$13:$Q$1160,14,FALSE)</f>
        <v>5649.3</v>
      </c>
      <c r="I212" s="18">
        <f>VLOOKUP(B212,[1]金华!$D$13:$R$1160,15,FALSE)</f>
        <v>5084.37</v>
      </c>
      <c r="J212" s="18">
        <f>VLOOKUP(B212,[3]金华!$D$13:$S$1160,16,FALSE)</f>
        <v>4575.933</v>
      </c>
      <c r="K212" s="15"/>
    </row>
    <row r="213" s="1" customFormat="1" ht="21" customHeight="1" spans="1:11">
      <c r="A213" s="14">
        <f>MAX($A$3:A212)+1</f>
        <v>210</v>
      </c>
      <c r="B213" s="21">
        <v>33020102800</v>
      </c>
      <c r="C213" s="22" t="s">
        <v>316</v>
      </c>
      <c r="D213" s="15"/>
      <c r="E213" s="20"/>
      <c r="F213" s="23" t="str">
        <f>VLOOKUP(B213,[2]临床诊疗类!$A$19:$I$1048576,5,FALSE)</f>
        <v>次</v>
      </c>
      <c r="G213" s="24">
        <v>3990</v>
      </c>
      <c r="H213" s="25">
        <v>3591</v>
      </c>
      <c r="I213" s="25">
        <v>3231.9</v>
      </c>
      <c r="J213" s="18">
        <f>VLOOKUP(B213,[3]金华!$D$13:$S$1160,16,FALSE)</f>
        <v>2908.71</v>
      </c>
      <c r="K213" s="26"/>
    </row>
    <row r="214" s="1" customFormat="1" ht="21" customHeight="1" spans="1:11">
      <c r="A214" s="14">
        <f>MAX($A$3:A213)+1</f>
        <v>211</v>
      </c>
      <c r="B214" s="21">
        <v>33020102900</v>
      </c>
      <c r="C214" s="22" t="s">
        <v>317</v>
      </c>
      <c r="D214" s="15"/>
      <c r="E214" s="20"/>
      <c r="F214" s="23" t="str">
        <f>VLOOKUP(B214,[2]临床诊疗类!$A$19:$I$1048576,5,FALSE)</f>
        <v>次</v>
      </c>
      <c r="G214" s="24">
        <v>5280</v>
      </c>
      <c r="H214" s="25">
        <v>4752</v>
      </c>
      <c r="I214" s="25">
        <v>4276.8</v>
      </c>
      <c r="J214" s="18">
        <f>VLOOKUP(B214,[3]金华!$D$13:$S$1160,16,FALSE)</f>
        <v>3849.12</v>
      </c>
      <c r="K214" s="26"/>
    </row>
    <row r="215" s="1" customFormat="1" ht="21" customHeight="1" spans="1:11">
      <c r="A215" s="14">
        <f>MAX($A$3:A214)+1</f>
        <v>212</v>
      </c>
      <c r="B215" s="21">
        <v>33020103000</v>
      </c>
      <c r="C215" s="22" t="s">
        <v>318</v>
      </c>
      <c r="D215" s="15"/>
      <c r="E215" s="20"/>
      <c r="F215" s="23" t="str">
        <f>VLOOKUP(B215,[2]临床诊疗类!$A$19:$I$1048576,5,FALSE)</f>
        <v>次</v>
      </c>
      <c r="G215" s="24">
        <v>5550</v>
      </c>
      <c r="H215" s="25">
        <v>4995</v>
      </c>
      <c r="I215" s="25">
        <v>4495.5</v>
      </c>
      <c r="J215" s="18">
        <f>VLOOKUP(B215,[3]金华!$D$13:$S$1160,16,FALSE)</f>
        <v>4045.95</v>
      </c>
      <c r="K215" s="26"/>
    </row>
    <row r="216" s="1" customFormat="1" ht="21" customHeight="1" spans="1:11">
      <c r="A216" s="14">
        <f>MAX($A$3:A215)+1</f>
        <v>213</v>
      </c>
      <c r="B216" s="21">
        <v>33020103200</v>
      </c>
      <c r="C216" s="22" t="s">
        <v>319</v>
      </c>
      <c r="D216" s="15"/>
      <c r="E216" s="20"/>
      <c r="F216" s="23" t="str">
        <f>VLOOKUP(B216,[2]临床诊疗类!$A$19:$I$1048576,5,FALSE)</f>
        <v>次</v>
      </c>
      <c r="G216" s="24">
        <v>4515</v>
      </c>
      <c r="H216" s="25">
        <v>4063.5</v>
      </c>
      <c r="I216" s="25">
        <v>3657.15</v>
      </c>
      <c r="J216" s="18">
        <f>VLOOKUP(B216,[3]金华!$D$13:$S$1160,16,FALSE)</f>
        <v>3291.435</v>
      </c>
      <c r="K216" s="26"/>
    </row>
    <row r="217" s="1" customFormat="1" ht="21" customHeight="1" spans="1:11">
      <c r="A217" s="14">
        <f>MAX($A$3:A216)+1</f>
        <v>214</v>
      </c>
      <c r="B217" s="21">
        <v>33020103300</v>
      </c>
      <c r="C217" s="22" t="s">
        <v>320</v>
      </c>
      <c r="D217" s="15"/>
      <c r="E217" s="20"/>
      <c r="F217" s="23" t="str">
        <f>VLOOKUP(B217,[2]临床诊疗类!$A$19:$I$1048576,5,FALSE)</f>
        <v>次  </v>
      </c>
      <c r="G217" s="24">
        <v>3480</v>
      </c>
      <c r="H217" s="25">
        <v>3132</v>
      </c>
      <c r="I217" s="25">
        <v>2818.8</v>
      </c>
      <c r="J217" s="18">
        <f>VLOOKUP(B217,[3]金华!$D$13:$S$1160,16,FALSE)</f>
        <v>2536.92</v>
      </c>
      <c r="K217" s="26"/>
    </row>
    <row r="218" s="1" customFormat="1" ht="22" customHeight="1" spans="1:11">
      <c r="A218" s="14">
        <f>MAX($A$3:A217)+1</f>
        <v>215</v>
      </c>
      <c r="B218" s="21">
        <v>33020103301</v>
      </c>
      <c r="C218" s="22" t="s">
        <v>321</v>
      </c>
      <c r="D218" s="15"/>
      <c r="E218" s="20"/>
      <c r="F218" s="23" t="str">
        <f>VLOOKUP(B218,[2]临床诊疗类!$A$19:$I$1048576,5,FALSE)</f>
        <v>次</v>
      </c>
      <c r="G218" s="24">
        <v>3480</v>
      </c>
      <c r="H218" s="25">
        <v>3132</v>
      </c>
      <c r="I218" s="25">
        <v>2818.8</v>
      </c>
      <c r="J218" s="18">
        <f>VLOOKUP(B218,[3]金华!$D$13:$S$1160,16,FALSE)</f>
        <v>2536.92</v>
      </c>
      <c r="K218" s="26"/>
    </row>
    <row r="219" s="1" customFormat="1" ht="22" customHeight="1" spans="1:11">
      <c r="A219" s="14">
        <f>MAX($A$3:A218)+1</f>
        <v>216</v>
      </c>
      <c r="B219" s="21">
        <v>33020103302</v>
      </c>
      <c r="C219" s="22" t="s">
        <v>322</v>
      </c>
      <c r="D219" s="15"/>
      <c r="E219" s="20"/>
      <c r="F219" s="23" t="str">
        <f>VLOOKUP(B219,[2]临床诊疗类!$A$19:$I$1048576,5,FALSE)</f>
        <v>次</v>
      </c>
      <c r="G219" s="24">
        <v>3480</v>
      </c>
      <c r="H219" s="25">
        <v>3132</v>
      </c>
      <c r="I219" s="25">
        <v>2818.8</v>
      </c>
      <c r="J219" s="18">
        <f>VLOOKUP(B219,[3]金华!$D$13:$S$1160,16,FALSE)</f>
        <v>2536.92</v>
      </c>
      <c r="K219" s="26"/>
    </row>
    <row r="220" s="1" customFormat="1" ht="47" customHeight="1" spans="1:11">
      <c r="A220" s="14">
        <f>MAX($A$3:A219)+1</f>
        <v>217</v>
      </c>
      <c r="B220" s="21">
        <v>33020103400</v>
      </c>
      <c r="C220" s="22" t="s">
        <v>323</v>
      </c>
      <c r="D220" s="15" t="str">
        <f>VLOOKUP(B220,[2]临床诊疗类!$A$20:$I$1048576,3,FALSE)</f>
        <v>用于治疗难治性癫痫，含手术计划系统、CT定位、24小时脑电图动态监测、皮层电极</v>
      </c>
      <c r="E220" s="20"/>
      <c r="F220" s="23" t="str">
        <f>VLOOKUP(B220,[2]临床诊疗类!$A$19:$I$1048576,5,FALSE)</f>
        <v>次</v>
      </c>
      <c r="G220" s="24">
        <v>4350</v>
      </c>
      <c r="H220" s="25">
        <v>3915</v>
      </c>
      <c r="I220" s="25">
        <v>3523.5</v>
      </c>
      <c r="J220" s="18">
        <f>VLOOKUP(B220,[3]金华!$D$13:$S$1160,16,FALSE)</f>
        <v>3171.15</v>
      </c>
      <c r="K220" s="26"/>
    </row>
    <row r="221" s="1" customFormat="1" ht="36" customHeight="1" spans="1:11">
      <c r="A221" s="14">
        <f>MAX($A$3:A220)+1</f>
        <v>218</v>
      </c>
      <c r="B221" s="21">
        <v>33020104000</v>
      </c>
      <c r="C221" s="22" t="s">
        <v>324</v>
      </c>
      <c r="D221" s="15"/>
      <c r="E221" s="20"/>
      <c r="F221" s="23" t="str">
        <f>VLOOKUP(B221,[2]临床诊疗类!$A$19:$I$1048576,5,FALSE)</f>
        <v>次</v>
      </c>
      <c r="G221" s="24">
        <v>5940</v>
      </c>
      <c r="H221" s="25">
        <v>5346</v>
      </c>
      <c r="I221" s="25">
        <v>4811.4</v>
      </c>
      <c r="J221" s="18">
        <f>VLOOKUP(B221,[3]金华!$D$13:$S$1160,16,FALSE)</f>
        <v>4330.26</v>
      </c>
      <c r="K221" s="26"/>
    </row>
    <row r="222" s="1" customFormat="1" ht="31" customHeight="1" spans="1:11">
      <c r="A222" s="14">
        <f>MAX($A$3:A221)+1</f>
        <v>219</v>
      </c>
      <c r="B222" s="21">
        <v>33020104001</v>
      </c>
      <c r="C222" s="22" t="s">
        <v>325</v>
      </c>
      <c r="D222" s="15"/>
      <c r="E222" s="20"/>
      <c r="F222" s="23" t="str">
        <f>VLOOKUP(B222,[2]临床诊疗类!$A$19:$I$1048576,5,FALSE)</f>
        <v>次</v>
      </c>
      <c r="G222" s="24">
        <v>5940</v>
      </c>
      <c r="H222" s="25">
        <v>5346</v>
      </c>
      <c r="I222" s="25">
        <v>4811.4</v>
      </c>
      <c r="J222" s="18">
        <f>VLOOKUP(B222,[3]金华!$D$13:$S$1160,16,FALSE)</f>
        <v>4330.26</v>
      </c>
      <c r="K222" s="26"/>
    </row>
    <row r="223" s="1" customFormat="1" ht="22" customHeight="1" spans="1:11">
      <c r="A223" s="14">
        <f>MAX($A$3:A222)+1</f>
        <v>220</v>
      </c>
      <c r="B223" s="21">
        <v>33020104101</v>
      </c>
      <c r="C223" s="22" t="s">
        <v>326</v>
      </c>
      <c r="D223" s="15"/>
      <c r="E223" s="20"/>
      <c r="F223" s="23" t="str">
        <f>VLOOKUP(B223,[2]临床诊疗类!$A$19:$I$1048576,5,FALSE)</f>
        <v>次</v>
      </c>
      <c r="G223" s="24">
        <v>5940</v>
      </c>
      <c r="H223" s="25">
        <v>5346</v>
      </c>
      <c r="I223" s="25">
        <v>4811.4</v>
      </c>
      <c r="J223" s="18">
        <f>VLOOKUP(B223,[3]金华!$D$13:$S$1160,16,FALSE)</f>
        <v>4330.26</v>
      </c>
      <c r="K223" s="26"/>
    </row>
    <row r="224" s="1" customFormat="1" ht="21" customHeight="1" spans="1:11">
      <c r="A224" s="14">
        <f>MAX($A$3:A223)+1</f>
        <v>221</v>
      </c>
      <c r="B224" s="21">
        <v>33020104200</v>
      </c>
      <c r="C224" s="22" t="s">
        <v>327</v>
      </c>
      <c r="D224" s="15"/>
      <c r="E224" s="20"/>
      <c r="F224" s="23" t="str">
        <f>VLOOKUP(B224,[2]临床诊疗类!$A$19:$I$1048576,5,FALSE)</f>
        <v>次</v>
      </c>
      <c r="G224" s="24">
        <v>4635</v>
      </c>
      <c r="H224" s="25">
        <v>4171.5</v>
      </c>
      <c r="I224" s="25">
        <v>3754.35</v>
      </c>
      <c r="J224" s="18">
        <f>VLOOKUP(B224,[3]金华!$D$13:$S$1160,16,FALSE)</f>
        <v>3378.915</v>
      </c>
      <c r="K224" s="26"/>
    </row>
    <row r="225" s="1" customFormat="1" ht="22" customHeight="1" spans="1:11">
      <c r="A225" s="14">
        <f>MAX($A$3:A224)+1</f>
        <v>222</v>
      </c>
      <c r="B225" s="21">
        <v>33020104300</v>
      </c>
      <c r="C225" s="22" t="s">
        <v>328</v>
      </c>
      <c r="D225" s="15"/>
      <c r="E225" s="20"/>
      <c r="F225" s="23" t="str">
        <f>VLOOKUP(B225,[2]临床诊疗类!$A$19:$I$1048576,5,FALSE)</f>
        <v>次</v>
      </c>
      <c r="G225" s="24">
        <v>4635</v>
      </c>
      <c r="H225" s="25">
        <v>4171.5</v>
      </c>
      <c r="I225" s="25">
        <v>3754.35</v>
      </c>
      <c r="J225" s="18">
        <f>VLOOKUP(B225,[3]金华!$D$13:$S$1160,16,FALSE)</f>
        <v>3378.915</v>
      </c>
      <c r="K225" s="26"/>
    </row>
    <row r="226" s="1" customFormat="1" ht="34" customHeight="1" spans="1:11">
      <c r="A226" s="14">
        <f>MAX($A$3:A225)+1</f>
        <v>223</v>
      </c>
      <c r="B226" s="21">
        <v>33020104500</v>
      </c>
      <c r="C226" s="22" t="s">
        <v>329</v>
      </c>
      <c r="D226" s="15"/>
      <c r="E226" s="20"/>
      <c r="F226" s="23" t="str">
        <f>VLOOKUP(B226,[2]临床诊疗类!$A$19:$I$1048576,5,FALSE)</f>
        <v>次</v>
      </c>
      <c r="G226" s="24">
        <v>4155</v>
      </c>
      <c r="H226" s="25">
        <v>3739.5</v>
      </c>
      <c r="I226" s="25">
        <v>3365.55</v>
      </c>
      <c r="J226" s="18">
        <f>VLOOKUP(B226,[3]金华!$D$13:$S$1160,16,FALSE)</f>
        <v>3028.995</v>
      </c>
      <c r="K226" s="26"/>
    </row>
    <row r="227" s="1" customFormat="1" ht="21" customHeight="1" spans="1:11">
      <c r="A227" s="14">
        <f>MAX($A$3:A226)+1</f>
        <v>224</v>
      </c>
      <c r="B227" s="21">
        <v>33020104600</v>
      </c>
      <c r="C227" s="22" t="s">
        <v>330</v>
      </c>
      <c r="D227" s="15"/>
      <c r="E227" s="20"/>
      <c r="F227" s="23" t="str">
        <f>VLOOKUP(B227,[2]临床诊疗类!$A$19:$I$1048576,5,FALSE)</f>
        <v>次</v>
      </c>
      <c r="G227" s="24">
        <v>3720</v>
      </c>
      <c r="H227" s="25">
        <v>3348</v>
      </c>
      <c r="I227" s="25">
        <v>3013.2</v>
      </c>
      <c r="J227" s="18">
        <f>VLOOKUP(B227,[3]金华!$D$13:$S$1160,16,FALSE)</f>
        <v>2711.88</v>
      </c>
      <c r="K227" s="26"/>
    </row>
    <row r="228" s="1" customFormat="1" ht="21" customHeight="1" spans="1:11">
      <c r="A228" s="14">
        <f>MAX($A$3:A227)+1</f>
        <v>225</v>
      </c>
      <c r="B228" s="21">
        <v>33020104700</v>
      </c>
      <c r="C228" s="22" t="s">
        <v>331</v>
      </c>
      <c r="D228" s="15" t="str">
        <f>VLOOKUP(B228,[2]临床诊疗类!$A$20:$I$1048576,3,FALSE)</f>
        <v>需在立体定位下</v>
      </c>
      <c r="E228" s="20"/>
      <c r="F228" s="23" t="str">
        <f>VLOOKUP(B228,[2]临床诊疗类!$A$19:$I$1048576,5,FALSE)</f>
        <v>次</v>
      </c>
      <c r="G228" s="24">
        <v>4155</v>
      </c>
      <c r="H228" s="25">
        <v>3739.5</v>
      </c>
      <c r="I228" s="25">
        <v>3365.55</v>
      </c>
      <c r="J228" s="18">
        <f>VLOOKUP(B228,[3]金华!$D$13:$S$1160,16,FALSE)</f>
        <v>3028.995</v>
      </c>
      <c r="K228" s="26"/>
    </row>
    <row r="229" s="1" customFormat="1" ht="21" customHeight="1" spans="1:11">
      <c r="A229" s="14">
        <f>MAX($A$3:A228)+1</f>
        <v>226</v>
      </c>
      <c r="B229" s="21">
        <v>33020104800</v>
      </c>
      <c r="C229" s="22" t="s">
        <v>332</v>
      </c>
      <c r="D229" s="15"/>
      <c r="E229" s="20"/>
      <c r="F229" s="23" t="str">
        <f>VLOOKUP(B229,[2]临床诊疗类!$A$19:$I$1048576,5,FALSE)</f>
        <v>次</v>
      </c>
      <c r="G229" s="24">
        <v>3435</v>
      </c>
      <c r="H229" s="25">
        <v>3091.5</v>
      </c>
      <c r="I229" s="25">
        <v>2782.35</v>
      </c>
      <c r="J229" s="18">
        <f>VLOOKUP(B229,[3]金华!$D$13:$S$1160,16,FALSE)</f>
        <v>2504.115</v>
      </c>
      <c r="K229" s="26"/>
    </row>
    <row r="230" s="1" customFormat="1" ht="21" customHeight="1" spans="1:11">
      <c r="A230" s="14">
        <f>MAX($A$3:A229)+1</f>
        <v>227</v>
      </c>
      <c r="B230" s="21">
        <v>33020105000</v>
      </c>
      <c r="C230" s="22" t="s">
        <v>333</v>
      </c>
      <c r="D230" s="15"/>
      <c r="E230" s="20"/>
      <c r="F230" s="23" t="str">
        <f>VLOOKUP(B230,[2]临床诊疗类!$A$19:$I$1048576,5,FALSE)</f>
        <v>次</v>
      </c>
      <c r="G230" s="24">
        <v>3591</v>
      </c>
      <c r="H230" s="25">
        <v>3231.9</v>
      </c>
      <c r="I230" s="25">
        <v>2908.71</v>
      </c>
      <c r="J230" s="18">
        <f>VLOOKUP(B230,[3]金华!$D$13:$S$1160,16,FALSE)</f>
        <v>2617.839</v>
      </c>
      <c r="K230" s="26"/>
    </row>
    <row r="231" s="1" customFormat="1" ht="33" customHeight="1" spans="1:11">
      <c r="A231" s="14">
        <f>MAX($A$3:A230)+1</f>
        <v>228</v>
      </c>
      <c r="B231" s="21">
        <v>33020105300</v>
      </c>
      <c r="C231" s="22" t="s">
        <v>334</v>
      </c>
      <c r="D231" s="15" t="str">
        <f>VLOOKUP(B231,[2]临床诊疗类!$A$20:$I$1048576,3,FALSE)</f>
        <v>含骨性结构减压、小脑扁桃体切除、硬膜减张缝合术</v>
      </c>
      <c r="E231" s="20"/>
      <c r="F231" s="23" t="str">
        <f>VLOOKUP(B231,[2]临床诊疗类!$A$19:$I$1048576,5,FALSE)</f>
        <v>次</v>
      </c>
      <c r="G231" s="24">
        <v>3990</v>
      </c>
      <c r="H231" s="25">
        <v>3591</v>
      </c>
      <c r="I231" s="25">
        <v>3231.9</v>
      </c>
      <c r="J231" s="18">
        <f>VLOOKUP(B231,[3]金华!$D$13:$S$1160,16,FALSE)</f>
        <v>2908.71</v>
      </c>
      <c r="K231" s="26"/>
    </row>
    <row r="232" s="1" customFormat="1" ht="20" customHeight="1" spans="1:11">
      <c r="A232" s="14">
        <f>MAX($A$3:A231)+1</f>
        <v>229</v>
      </c>
      <c r="B232" s="21">
        <v>33020105400</v>
      </c>
      <c r="C232" s="22" t="s">
        <v>335</v>
      </c>
      <c r="D232" s="15"/>
      <c r="E232" s="20"/>
      <c r="F232" s="23" t="str">
        <f>VLOOKUP(B232,[2]临床诊疗类!$A$19:$I$1048576,5,FALSE)</f>
        <v>次</v>
      </c>
      <c r="G232" s="24">
        <v>5940</v>
      </c>
      <c r="H232" s="25">
        <v>5346</v>
      </c>
      <c r="I232" s="25">
        <v>4811.4</v>
      </c>
      <c r="J232" s="18">
        <f>VLOOKUP(B232,[3]金华!$D$13:$S$1160,16,FALSE)</f>
        <v>4330.26</v>
      </c>
      <c r="K232" s="26"/>
    </row>
    <row r="233" s="1" customFormat="1" ht="20" customHeight="1" spans="1:11">
      <c r="A233" s="14">
        <f>MAX($A$3:A232)+1</f>
        <v>230</v>
      </c>
      <c r="B233" s="21">
        <v>33020105900</v>
      </c>
      <c r="C233" s="22" t="s">
        <v>336</v>
      </c>
      <c r="D233" s="15"/>
      <c r="E233" s="20"/>
      <c r="F233" s="23" t="str">
        <f>VLOOKUP(B233,[2]临床诊疗类!$A$19:$I$1048576,5,FALSE)</f>
        <v>次</v>
      </c>
      <c r="G233" s="24">
        <v>2957</v>
      </c>
      <c r="H233" s="25">
        <v>2661.3</v>
      </c>
      <c r="I233" s="25">
        <v>2395.17</v>
      </c>
      <c r="J233" s="18">
        <f>VLOOKUP(B233,[3]金华!$D$13:$S$1160,16,FALSE)</f>
        <v>2155.653</v>
      </c>
      <c r="K233" s="26"/>
    </row>
    <row r="234" s="1" customFormat="1" ht="20" customHeight="1" spans="1:11">
      <c r="A234" s="14">
        <f>MAX($A$3:A233)+1</f>
        <v>231</v>
      </c>
      <c r="B234" s="21">
        <v>33020105901</v>
      </c>
      <c r="C234" s="22" t="s">
        <v>337</v>
      </c>
      <c r="D234" s="15"/>
      <c r="E234" s="20"/>
      <c r="F234" s="23" t="str">
        <f>VLOOKUP(B234,[2]临床诊疗类!$A$19:$I$1048576,5,FALSE)</f>
        <v>次</v>
      </c>
      <c r="G234" s="24">
        <v>2957</v>
      </c>
      <c r="H234" s="25">
        <v>2661.3</v>
      </c>
      <c r="I234" s="25">
        <v>2395.17</v>
      </c>
      <c r="J234" s="18">
        <f>VLOOKUP(B234,[3]金华!$D$13:$S$1160,16,FALSE)</f>
        <v>2155.653</v>
      </c>
      <c r="K234" s="26"/>
    </row>
    <row r="235" s="1" customFormat="1" ht="20" customHeight="1" spans="1:11">
      <c r="A235" s="14">
        <f>MAX($A$3:A234)+1</f>
        <v>232</v>
      </c>
      <c r="B235" s="21">
        <v>33020105902</v>
      </c>
      <c r="C235" s="22" t="s">
        <v>338</v>
      </c>
      <c r="D235" s="15"/>
      <c r="E235" s="20"/>
      <c r="F235" s="23" t="str">
        <f>VLOOKUP(B235,[2]临床诊疗类!$A$19:$I$1048576,5,FALSE)</f>
        <v>次</v>
      </c>
      <c r="G235" s="24">
        <v>2957</v>
      </c>
      <c r="H235" s="25">
        <v>2661.3</v>
      </c>
      <c r="I235" s="25">
        <v>2395.17</v>
      </c>
      <c r="J235" s="18">
        <f>VLOOKUP(B235,[3]金华!$D$13:$S$1160,16,FALSE)</f>
        <v>2155.653</v>
      </c>
      <c r="K235" s="26"/>
    </row>
    <row r="236" s="1" customFormat="1" ht="20" customHeight="1" spans="1:11">
      <c r="A236" s="14">
        <f>MAX($A$3:A235)+1</f>
        <v>233</v>
      </c>
      <c r="B236" s="21">
        <v>33020105903</v>
      </c>
      <c r="C236" s="22" t="s">
        <v>339</v>
      </c>
      <c r="D236" s="15"/>
      <c r="E236" s="20"/>
      <c r="F236" s="23" t="str">
        <f>VLOOKUP(B236,[2]临床诊疗类!$A$19:$I$1048576,5,FALSE)</f>
        <v>次</v>
      </c>
      <c r="G236" s="24">
        <v>2957</v>
      </c>
      <c r="H236" s="25">
        <v>2661.3</v>
      </c>
      <c r="I236" s="25">
        <v>2395.17</v>
      </c>
      <c r="J236" s="18">
        <f>VLOOKUP(B236,[3]金华!$D$13:$S$1160,16,FALSE)</f>
        <v>2155.653</v>
      </c>
      <c r="K236" s="26"/>
    </row>
    <row r="237" s="1" customFormat="1" ht="20" customHeight="1" spans="1:11">
      <c r="A237" s="14">
        <f>MAX($A$3:A236)+1</f>
        <v>234</v>
      </c>
      <c r="B237" s="21">
        <v>33020105904</v>
      </c>
      <c r="C237" s="22" t="s">
        <v>340</v>
      </c>
      <c r="D237" s="15"/>
      <c r="E237" s="20"/>
      <c r="F237" s="23" t="str">
        <f>VLOOKUP(B237,[2]临床诊疗类!$A$19:$I$1048576,5,FALSE)</f>
        <v>次</v>
      </c>
      <c r="G237" s="24">
        <v>2957</v>
      </c>
      <c r="H237" s="25">
        <v>2661.3</v>
      </c>
      <c r="I237" s="25">
        <v>2395.17</v>
      </c>
      <c r="J237" s="18">
        <f>VLOOKUP(B237,[3]金华!$D$13:$S$1160,16,FALSE)</f>
        <v>2155.653</v>
      </c>
      <c r="K237" s="26"/>
    </row>
    <row r="238" s="1" customFormat="1" ht="20" customHeight="1" spans="1:11">
      <c r="A238" s="14">
        <f>MAX($A$3:A237)+1</f>
        <v>235</v>
      </c>
      <c r="B238" s="21">
        <v>33020105905</v>
      </c>
      <c r="C238" s="22" t="s">
        <v>341</v>
      </c>
      <c r="D238" s="15"/>
      <c r="E238" s="20"/>
      <c r="F238" s="23" t="str">
        <f>VLOOKUP(B238,[2]临床诊疗类!$A$19:$I$1048576,5,FALSE)</f>
        <v>次</v>
      </c>
      <c r="G238" s="24">
        <v>2957</v>
      </c>
      <c r="H238" s="25">
        <v>2661.3</v>
      </c>
      <c r="I238" s="25">
        <v>2395.17</v>
      </c>
      <c r="J238" s="18">
        <f>VLOOKUP(B238,[3]金华!$D$13:$S$1160,16,FALSE)</f>
        <v>2155.653</v>
      </c>
      <c r="K238" s="26"/>
    </row>
    <row r="239" s="1" customFormat="1" ht="32" customHeight="1" spans="1:11">
      <c r="A239" s="14">
        <f>MAX($A$3:A238)+1</f>
        <v>236</v>
      </c>
      <c r="B239" s="21">
        <v>33020106000</v>
      </c>
      <c r="C239" s="22" t="s">
        <v>342</v>
      </c>
      <c r="D239" s="15" t="str">
        <f>VLOOKUP(B239,[2]临床诊疗类!$A$20:$I$1048576,3,FALSE)</f>
        <v>指治疗帕金森氏病、舞蹈病、扭转痉挛、癫痫等</v>
      </c>
      <c r="E239" s="20"/>
      <c r="F239" s="23" t="str">
        <f>VLOOKUP(B239,[2]临床诊疗类!$A$19:$I$1048576,5,FALSE)</f>
        <v>靶点</v>
      </c>
      <c r="G239" s="24">
        <v>2535</v>
      </c>
      <c r="H239" s="25">
        <v>2281.5</v>
      </c>
      <c r="I239" s="25">
        <v>2053.35</v>
      </c>
      <c r="J239" s="18">
        <f>VLOOKUP(B239,[3]金华!$D$13:$S$1160,16,FALSE)</f>
        <v>1848.015</v>
      </c>
      <c r="K239" s="26"/>
    </row>
    <row r="240" s="1" customFormat="1" ht="32" customHeight="1" spans="1:11">
      <c r="A240" s="14">
        <f>MAX($A$3:A239)+1</f>
        <v>237</v>
      </c>
      <c r="B240" s="21">
        <v>33020106001</v>
      </c>
      <c r="C240" s="22" t="s">
        <v>343</v>
      </c>
      <c r="D240" s="15" t="str">
        <f>VLOOKUP(B240,[2]临床诊疗类!$A$20:$I$1048576,3,FALSE)</f>
        <v>指治疗帕金森氏病、舞蹈病、扭转痉挛、癫痫等</v>
      </c>
      <c r="E240" s="20"/>
      <c r="F240" s="23" t="str">
        <f>VLOOKUP(B240,[2]临床诊疗类!$A$19:$I$1048576,5,FALSE)</f>
        <v>次</v>
      </c>
      <c r="G240" s="24">
        <v>3803</v>
      </c>
      <c r="H240" s="25">
        <v>3422.7</v>
      </c>
      <c r="I240" s="25">
        <v>3080.43</v>
      </c>
      <c r="J240" s="18">
        <f>VLOOKUP(B240,[3]金华!$D$13:$S$1160,16,FALSE)</f>
        <v>2772.387</v>
      </c>
      <c r="K240" s="26"/>
    </row>
    <row r="241" s="1" customFormat="1" ht="32" customHeight="1" spans="1:11">
      <c r="A241" s="14">
        <f>MAX($A$3:A240)+1</f>
        <v>238</v>
      </c>
      <c r="B241" s="21">
        <v>33020106002</v>
      </c>
      <c r="C241" s="22" t="s">
        <v>344</v>
      </c>
      <c r="D241" s="15" t="str">
        <f>VLOOKUP(B241,[2]临床诊疗类!$A$20:$I$1048576,3,FALSE)</f>
        <v>包括治疗帕金森氏病、舞蹈病、扭转痉挛、癫痫等</v>
      </c>
      <c r="E241" s="20"/>
      <c r="F241" s="23" t="str">
        <f>VLOOKUP(B241,[2]临床诊疗类!$A$19:$I$1048576,5,FALSE)</f>
        <v>靶点</v>
      </c>
      <c r="G241" s="24">
        <v>2535</v>
      </c>
      <c r="H241" s="25">
        <v>2281.5</v>
      </c>
      <c r="I241" s="25">
        <v>2053.35</v>
      </c>
      <c r="J241" s="18">
        <f>VLOOKUP(B241,[3]金华!$D$13:$S$1160,16,FALSE)</f>
        <v>1848.015</v>
      </c>
      <c r="K241" s="26"/>
    </row>
    <row r="242" s="1" customFormat="1" ht="32" customHeight="1" spans="1:11">
      <c r="A242" s="14">
        <f>MAX($A$3:A241)+1</f>
        <v>239</v>
      </c>
      <c r="B242" s="21">
        <v>33020106003</v>
      </c>
      <c r="C242" s="22" t="s">
        <v>345</v>
      </c>
      <c r="D242" s="15" t="str">
        <f>VLOOKUP(B242,[2]临床诊疗类!$A$20:$I$1048576,3,FALSE)</f>
        <v>指治疗帕金森氏病、舞蹈病、扭转痉挛、癫痫等</v>
      </c>
      <c r="E242" s="20"/>
      <c r="F242" s="23" t="str">
        <f>VLOOKUP(B242,[2]临床诊疗类!$A$19:$I$1048576,5,FALSE)</f>
        <v>次</v>
      </c>
      <c r="G242" s="24">
        <v>3803</v>
      </c>
      <c r="H242" s="25">
        <v>3422.7</v>
      </c>
      <c r="I242" s="25">
        <v>3080.43</v>
      </c>
      <c r="J242" s="18">
        <f>VLOOKUP(B242,[3]金华!$D$13:$S$1160,16,FALSE)</f>
        <v>2772.387</v>
      </c>
      <c r="K242" s="26"/>
    </row>
    <row r="243" s="1" customFormat="1" ht="32" customHeight="1" spans="1:11">
      <c r="A243" s="14">
        <f>MAX($A$3:A242)+1</f>
        <v>240</v>
      </c>
      <c r="B243" s="21">
        <v>33020106004</v>
      </c>
      <c r="C243" s="22" t="s">
        <v>346</v>
      </c>
      <c r="D243" s="15" t="str">
        <f>VLOOKUP(B243,[2]临床诊疗类!$A$20:$I$1048576,3,FALSE)</f>
        <v>指治疗帕金森氏病、舞蹈病、扭转痉挛、癫痫等</v>
      </c>
      <c r="E243" s="20"/>
      <c r="F243" s="23" t="str">
        <f>VLOOKUP(B243,[2]临床诊疗类!$A$19:$I$1048576,5,FALSE)</f>
        <v>靶点</v>
      </c>
      <c r="G243" s="24">
        <v>2535</v>
      </c>
      <c r="H243" s="25">
        <v>2281.5</v>
      </c>
      <c r="I243" s="25">
        <v>2053.35</v>
      </c>
      <c r="J243" s="18">
        <f>VLOOKUP(B243,[3]金华!$D$13:$S$1160,16,FALSE)</f>
        <v>1848.015</v>
      </c>
      <c r="K243" s="26"/>
    </row>
    <row r="244" s="1" customFormat="1" ht="32" customHeight="1" spans="1:11">
      <c r="A244" s="14">
        <f>MAX($A$3:A243)+1</f>
        <v>241</v>
      </c>
      <c r="B244" s="21">
        <v>33020106005</v>
      </c>
      <c r="C244" s="22" t="s">
        <v>347</v>
      </c>
      <c r="D244" s="15" t="str">
        <f>VLOOKUP(B244,[2]临床诊疗类!$A$20:$I$1048576,3,FALSE)</f>
        <v>指治疗帕金森氏病、舞蹈病、扭转痉挛、癫痫等</v>
      </c>
      <c r="E244" s="20"/>
      <c r="F244" s="23" t="str">
        <f>VLOOKUP(B244,[2]临床诊疗类!$A$19:$I$1048576,5,FALSE)</f>
        <v>次</v>
      </c>
      <c r="G244" s="24">
        <v>3803</v>
      </c>
      <c r="H244" s="25">
        <v>3422.7</v>
      </c>
      <c r="I244" s="25">
        <v>3080.43</v>
      </c>
      <c r="J244" s="18">
        <f>VLOOKUP(B244,[3]金华!$D$13:$S$1160,16,FALSE)</f>
        <v>2772.387</v>
      </c>
      <c r="K244" s="26"/>
    </row>
    <row r="245" s="1" customFormat="1" ht="21" customHeight="1" spans="1:11">
      <c r="A245" s="14">
        <f>MAX($A$3:A244)+1</f>
        <v>242</v>
      </c>
      <c r="B245" s="21">
        <v>33020200200</v>
      </c>
      <c r="C245" s="22" t="s">
        <v>348</v>
      </c>
      <c r="D245" s="15"/>
      <c r="E245" s="20"/>
      <c r="F245" s="23" t="str">
        <f>VLOOKUP(B245,[2]临床诊疗类!$A$19:$I$1048576,5,FALSE)</f>
        <v>神经支</v>
      </c>
      <c r="G245" s="24">
        <v>605</v>
      </c>
      <c r="H245" s="25">
        <v>544.5</v>
      </c>
      <c r="I245" s="25">
        <v>490.05</v>
      </c>
      <c r="J245" s="18">
        <f>VLOOKUP(B245,[3]金华!$D$13:$S$1160,16,FALSE)</f>
        <v>441.045</v>
      </c>
      <c r="K245" s="26"/>
    </row>
    <row r="246" s="1" customFormat="1" ht="21" customHeight="1" spans="1:11">
      <c r="A246" s="14">
        <f>MAX($A$3:A245)+1</f>
        <v>243</v>
      </c>
      <c r="B246" s="21">
        <v>33020200300</v>
      </c>
      <c r="C246" s="22" t="s">
        <v>349</v>
      </c>
      <c r="D246" s="15"/>
      <c r="E246" s="20"/>
      <c r="F246" s="23" t="str">
        <f>VLOOKUP(B246,[2]临床诊疗类!$A$19:$I$1048576,5,FALSE)</f>
        <v>神经支</v>
      </c>
      <c r="G246" s="24">
        <v>1683</v>
      </c>
      <c r="H246" s="25">
        <v>1514.7</v>
      </c>
      <c r="I246" s="25">
        <v>1363.23</v>
      </c>
      <c r="J246" s="18">
        <f>VLOOKUP(B246,[3]金华!$D$13:$S$1160,16,FALSE)</f>
        <v>1226.907</v>
      </c>
      <c r="K246" s="26"/>
    </row>
    <row r="247" s="1" customFormat="1" ht="21" customHeight="1" spans="1:11">
      <c r="A247" s="14">
        <f>MAX($A$3:A246)+1</f>
        <v>244</v>
      </c>
      <c r="B247" s="21">
        <v>33020200400</v>
      </c>
      <c r="C247" s="22" t="s">
        <v>350</v>
      </c>
      <c r="D247" s="15"/>
      <c r="E247" s="20"/>
      <c r="F247" s="23" t="str">
        <f>VLOOKUP(B247,[2]临床诊疗类!$A$19:$I$1048576,5,FALSE)</f>
        <v>神经支</v>
      </c>
      <c r="G247" s="24">
        <v>605</v>
      </c>
      <c r="H247" s="25">
        <v>544.5</v>
      </c>
      <c r="I247" s="25">
        <v>490.05</v>
      </c>
      <c r="J247" s="18">
        <f>VLOOKUP(B247,[3]金华!$D$13:$S$1160,16,FALSE)</f>
        <v>441.045</v>
      </c>
      <c r="K247" s="26"/>
    </row>
    <row r="248" s="1" customFormat="1" ht="21" customHeight="1" spans="1:11">
      <c r="A248" s="14">
        <f>MAX($A$3:A247)+1</f>
        <v>245</v>
      </c>
      <c r="B248" s="21">
        <v>33020200500</v>
      </c>
      <c r="C248" s="22" t="s">
        <v>351</v>
      </c>
      <c r="D248" s="15"/>
      <c r="E248" s="20"/>
      <c r="F248" s="23" t="str">
        <f>VLOOKUP(B248,[2]临床诊疗类!$A$19:$I$1048576,5,FALSE)</f>
        <v>次</v>
      </c>
      <c r="G248" s="24">
        <v>2714</v>
      </c>
      <c r="H248" s="25">
        <v>2442.6</v>
      </c>
      <c r="I248" s="25">
        <v>2198.34</v>
      </c>
      <c r="J248" s="18">
        <f>VLOOKUP(B248,[3]金华!$D$13:$S$1160,16,FALSE)</f>
        <v>1978.506</v>
      </c>
      <c r="K248" s="26"/>
    </row>
    <row r="249" s="1" customFormat="1" ht="21" customHeight="1" spans="1:11">
      <c r="A249" s="14">
        <f>MAX($A$3:A248)+1</f>
        <v>246</v>
      </c>
      <c r="B249" s="21">
        <v>33020200600</v>
      </c>
      <c r="C249" s="22" t="s">
        <v>352</v>
      </c>
      <c r="D249" s="15"/>
      <c r="E249" s="20"/>
      <c r="F249" s="23" t="str">
        <f>VLOOKUP(B249,[2]临床诊疗类!$A$19:$I$1048576,5,FALSE)</f>
        <v>次</v>
      </c>
      <c r="G249" s="24">
        <v>2457</v>
      </c>
      <c r="H249" s="25">
        <v>2211.3</v>
      </c>
      <c r="I249" s="25">
        <v>1990.17</v>
      </c>
      <c r="J249" s="18">
        <f>VLOOKUP(B249,[3]金华!$D$13:$S$1160,16,FALSE)</f>
        <v>1791.153</v>
      </c>
      <c r="K249" s="26"/>
    </row>
    <row r="250" s="1" customFormat="1" ht="21" customHeight="1" spans="1:11">
      <c r="A250" s="14">
        <f>MAX($A$3:A249)+1</f>
        <v>247</v>
      </c>
      <c r="B250" s="21">
        <v>33020201200</v>
      </c>
      <c r="C250" s="22" t="s">
        <v>353</v>
      </c>
      <c r="D250" s="15"/>
      <c r="E250" s="20"/>
      <c r="F250" s="23" t="str">
        <f>VLOOKUP(B250,[2]临床诊疗类!$A$19:$I$1048576,5,FALSE)</f>
        <v>次</v>
      </c>
      <c r="G250" s="24">
        <v>2943</v>
      </c>
      <c r="H250" s="25">
        <v>2648.7</v>
      </c>
      <c r="I250" s="25">
        <v>2383.83</v>
      </c>
      <c r="J250" s="18">
        <f>VLOOKUP(B250,[3]金华!$D$13:$S$1160,16,FALSE)</f>
        <v>2145.447</v>
      </c>
      <c r="K250" s="26"/>
    </row>
    <row r="251" s="1" customFormat="1" ht="21" customHeight="1" spans="1:11">
      <c r="A251" s="14">
        <f>MAX($A$3:A250)+1</f>
        <v>248</v>
      </c>
      <c r="B251" s="21">
        <v>33020201600</v>
      </c>
      <c r="C251" s="22" t="s">
        <v>354</v>
      </c>
      <c r="D251" s="15"/>
      <c r="E251" s="20"/>
      <c r="F251" s="23" t="str">
        <f>VLOOKUP(B251,[2]临床诊疗类!$A$19:$I$1048576,5,FALSE)</f>
        <v>次</v>
      </c>
      <c r="G251" s="24">
        <v>3105</v>
      </c>
      <c r="H251" s="25">
        <v>2794.5</v>
      </c>
      <c r="I251" s="25">
        <v>2515.05</v>
      </c>
      <c r="J251" s="18">
        <f>VLOOKUP(B251,[3]金华!$D$13:$S$1160,16,FALSE)</f>
        <v>2263.545</v>
      </c>
      <c r="K251" s="26"/>
    </row>
    <row r="252" s="1" customFormat="1" ht="21" customHeight="1" spans="1:11">
      <c r="A252" s="14">
        <f>MAX($A$3:A251)+1</f>
        <v>249</v>
      </c>
      <c r="B252" s="21">
        <v>33020201700</v>
      </c>
      <c r="C252" s="22" t="s">
        <v>355</v>
      </c>
      <c r="D252" s="15" t="str">
        <f>VLOOKUP(B252,[2]临床诊疗类!$A$20:$I$1048576,3,FALSE)</f>
        <v>含三叉神经、舌咽神经</v>
      </c>
      <c r="E252" s="20"/>
      <c r="F252" s="23" t="str">
        <f>VLOOKUP(B252,[2]临床诊疗类!$A$19:$I$1048576,5,FALSE)</f>
        <v>次</v>
      </c>
      <c r="G252" s="24">
        <v>2730</v>
      </c>
      <c r="H252" s="25">
        <v>2457</v>
      </c>
      <c r="I252" s="25">
        <v>2211.3</v>
      </c>
      <c r="J252" s="18">
        <f>VLOOKUP(B252,[3]金华!$D$13:$S$1160,16,FALSE)</f>
        <v>1990.17</v>
      </c>
      <c r="K252" s="26"/>
    </row>
    <row r="253" s="1" customFormat="1" ht="21" customHeight="1" spans="1:11">
      <c r="A253" s="14">
        <f>MAX($A$3:A252)+1</f>
        <v>250</v>
      </c>
      <c r="B253" s="21">
        <v>33020201800</v>
      </c>
      <c r="C253" s="22" t="s">
        <v>356</v>
      </c>
      <c r="D253" s="15"/>
      <c r="E253" s="20"/>
      <c r="F253" s="23" t="str">
        <f>VLOOKUP(B253,[2]临床诊疗类!$A$19:$I$1048576,5,FALSE)</f>
        <v>次</v>
      </c>
      <c r="G253" s="24">
        <v>3132</v>
      </c>
      <c r="H253" s="25">
        <v>2818.8</v>
      </c>
      <c r="I253" s="25">
        <v>2536.92</v>
      </c>
      <c r="J253" s="18">
        <f>VLOOKUP(B253,[3]金华!$D$13:$S$1160,16,FALSE)</f>
        <v>2283.228</v>
      </c>
      <c r="K253" s="26"/>
    </row>
    <row r="254" s="1" customFormat="1" ht="31" customHeight="1" spans="1:11">
      <c r="A254" s="14">
        <f>MAX($A$3:A253)+1</f>
        <v>251</v>
      </c>
      <c r="B254" s="21">
        <v>33020300104</v>
      </c>
      <c r="C254" s="22" t="s">
        <v>357</v>
      </c>
      <c r="D254" s="15"/>
      <c r="E254" s="20" t="str">
        <f>VLOOKUP(B254,[2]临床诊疗类!$A$20:$I$1048576,4,FALSE)</f>
        <v>动脉瘤夹</v>
      </c>
      <c r="F254" s="23" t="str">
        <f>VLOOKUP(B254,[2]临床诊疗类!$A$19:$I$1048576,5,FALSE)</f>
        <v>个</v>
      </c>
      <c r="G254" s="24">
        <v>750</v>
      </c>
      <c r="H254" s="25">
        <v>750</v>
      </c>
      <c r="I254" s="25">
        <v>750</v>
      </c>
      <c r="J254" s="18">
        <f>VLOOKUP(B254,[3]金华!$D$13:$S$1160,16,FALSE)</f>
        <v>675</v>
      </c>
      <c r="K254" s="26"/>
    </row>
    <row r="255" s="1" customFormat="1" ht="31" customHeight="1" spans="1:11">
      <c r="A255" s="14">
        <f>MAX($A$3:A254)+1</f>
        <v>252</v>
      </c>
      <c r="B255" s="21">
        <v>33020300201</v>
      </c>
      <c r="C255" s="22" t="s">
        <v>358</v>
      </c>
      <c r="D255" s="15"/>
      <c r="E255" s="20" t="str">
        <f>VLOOKUP(B255,[2]临床诊疗类!$A$20:$I$1048576,4,FALSE)</f>
        <v>动脉瘤夹</v>
      </c>
      <c r="F255" s="23" t="str">
        <f>VLOOKUP(B255,[2]临床诊疗类!$A$19:$I$1048576,5,FALSE)</f>
        <v>次</v>
      </c>
      <c r="G255" s="24">
        <v>750</v>
      </c>
      <c r="H255" s="25">
        <v>750</v>
      </c>
      <c r="I255" s="25">
        <v>750</v>
      </c>
      <c r="J255" s="18">
        <f>VLOOKUP(B255,[3]金华!$D$13:$S$1160,16,FALSE)</f>
        <v>675</v>
      </c>
      <c r="K255" s="26"/>
    </row>
    <row r="256" s="1" customFormat="1" ht="31" customHeight="1" spans="1:11">
      <c r="A256" s="14">
        <f>MAX($A$3:A255)+1</f>
        <v>253</v>
      </c>
      <c r="B256" s="21">
        <v>33020300202</v>
      </c>
      <c r="C256" s="22" t="s">
        <v>359</v>
      </c>
      <c r="D256" s="15"/>
      <c r="E256" s="20" t="str">
        <f>VLOOKUP(B256,[2]临床诊疗类!$A$20:$I$1048576,4,FALSE)</f>
        <v>动脉瘤夹</v>
      </c>
      <c r="F256" s="23" t="str">
        <f>VLOOKUP(B256,[2]临床诊疗类!$A$19:$I$1048576,5,FALSE)</f>
        <v>个</v>
      </c>
      <c r="G256" s="24">
        <v>750</v>
      </c>
      <c r="H256" s="25">
        <v>750</v>
      </c>
      <c r="I256" s="25">
        <v>750</v>
      </c>
      <c r="J256" s="18">
        <f>VLOOKUP(B256,[3]金华!$D$13:$S$1160,16,FALSE)</f>
        <v>675</v>
      </c>
      <c r="K256" s="26"/>
    </row>
    <row r="257" s="1" customFormat="1" ht="20" customHeight="1" spans="1:11">
      <c r="A257" s="14">
        <f>MAX($A$3:A256)+1</f>
        <v>254</v>
      </c>
      <c r="B257" s="21">
        <v>33020300300</v>
      </c>
      <c r="C257" s="22" t="s">
        <v>360</v>
      </c>
      <c r="D257" s="15"/>
      <c r="E257" s="20"/>
      <c r="F257" s="23" t="str">
        <f>VLOOKUP(B257,[2]临床诊疗类!$A$19:$I$1048576,5,FALSE)</f>
        <v>次</v>
      </c>
      <c r="G257" s="24">
        <v>4260</v>
      </c>
      <c r="H257" s="25">
        <v>3834</v>
      </c>
      <c r="I257" s="25">
        <v>3450.6</v>
      </c>
      <c r="J257" s="18">
        <f>VLOOKUP(B257,[3]金华!$D$13:$S$1160,16,FALSE)</f>
        <v>3105.54</v>
      </c>
      <c r="K257" s="26"/>
    </row>
    <row r="258" s="1" customFormat="1" ht="20" customHeight="1" spans="1:11">
      <c r="A258" s="14">
        <f>MAX($A$3:A257)+1</f>
        <v>255</v>
      </c>
      <c r="B258" s="21">
        <v>33020300700</v>
      </c>
      <c r="C258" s="22" t="s">
        <v>361</v>
      </c>
      <c r="D258" s="15"/>
      <c r="E258" s="20"/>
      <c r="F258" s="23" t="str">
        <f>VLOOKUP(B258,[2]临床诊疗类!$A$19:$I$1048576,5,FALSE)</f>
        <v>次</v>
      </c>
      <c r="G258" s="24">
        <v>2925</v>
      </c>
      <c r="H258" s="25">
        <v>2632.5</v>
      </c>
      <c r="I258" s="25">
        <v>2369.25</v>
      </c>
      <c r="J258" s="18">
        <f>VLOOKUP(B258,[3]金华!$D$13:$S$1160,16,FALSE)</f>
        <v>2132.325</v>
      </c>
      <c r="K258" s="26"/>
    </row>
    <row r="259" s="1" customFormat="1" ht="20" customHeight="1" spans="1:11">
      <c r="A259" s="14">
        <f>MAX($A$3:A258)+1</f>
        <v>256</v>
      </c>
      <c r="B259" s="21">
        <v>33020300900</v>
      </c>
      <c r="C259" s="22" t="s">
        <v>362</v>
      </c>
      <c r="D259" s="15"/>
      <c r="E259" s="20"/>
      <c r="F259" s="23" t="str">
        <f>VLOOKUP(B259,[2]临床诊疗类!$A$19:$I$1048576,5,FALSE)</f>
        <v>次</v>
      </c>
      <c r="G259" s="24">
        <v>2400</v>
      </c>
      <c r="H259" s="25">
        <v>2160</v>
      </c>
      <c r="I259" s="25">
        <v>1944</v>
      </c>
      <c r="J259" s="18">
        <f>VLOOKUP(B259,[3]金华!$D$13:$S$1160,16,FALSE)</f>
        <v>1749.6</v>
      </c>
      <c r="K259" s="26"/>
    </row>
    <row r="260" s="1" customFormat="1" ht="20" customHeight="1" spans="1:11">
      <c r="A260" s="14">
        <f>MAX($A$3:A259)+1</f>
        <v>257</v>
      </c>
      <c r="B260" s="21">
        <v>33020301000</v>
      </c>
      <c r="C260" s="22" t="s">
        <v>363</v>
      </c>
      <c r="D260" s="15"/>
      <c r="E260" s="20"/>
      <c r="F260" s="23" t="str">
        <f>VLOOKUP(B260,[2]临床诊疗类!$A$19:$I$1048576,5,FALSE)</f>
        <v>次</v>
      </c>
      <c r="G260" s="24">
        <v>2400</v>
      </c>
      <c r="H260" s="25">
        <v>2160</v>
      </c>
      <c r="I260" s="25">
        <v>1944</v>
      </c>
      <c r="J260" s="18">
        <f>VLOOKUP(B260,[3]金华!$D$13:$S$1160,16,FALSE)</f>
        <v>1749.6</v>
      </c>
      <c r="K260" s="26"/>
    </row>
    <row r="261" s="1" customFormat="1" ht="20" customHeight="1" spans="1:11">
      <c r="A261" s="14">
        <f>MAX($A$3:A260)+1</f>
        <v>258</v>
      </c>
      <c r="B261" s="21">
        <v>33020301001</v>
      </c>
      <c r="C261" s="22" t="s">
        <v>364</v>
      </c>
      <c r="D261" s="15"/>
      <c r="E261" s="20"/>
      <c r="F261" s="23" t="str">
        <f>VLOOKUP(B261,[2]临床诊疗类!$A$19:$I$1048576,5,FALSE)</f>
        <v>次</v>
      </c>
      <c r="G261" s="24">
        <v>4800</v>
      </c>
      <c r="H261" s="25">
        <v>4320</v>
      </c>
      <c r="I261" s="25">
        <v>3888</v>
      </c>
      <c r="J261" s="18">
        <f>VLOOKUP(B261,[3]金华!$D$13:$S$1160,16,FALSE)</f>
        <v>3499.2</v>
      </c>
      <c r="K261" s="26"/>
    </row>
    <row r="262" s="1" customFormat="1" ht="20" customHeight="1" spans="1:11">
      <c r="A262" s="14">
        <f>MAX($A$3:A261)+1</f>
        <v>259</v>
      </c>
      <c r="B262" s="21">
        <v>33020301002</v>
      </c>
      <c r="C262" s="22" t="s">
        <v>365</v>
      </c>
      <c r="D262" s="15"/>
      <c r="E262" s="20"/>
      <c r="F262" s="23" t="str">
        <f>VLOOKUP(B262,[2]临床诊疗类!$A$19:$I$1048576,5,FALSE)</f>
        <v>次</v>
      </c>
      <c r="G262" s="24">
        <v>2400</v>
      </c>
      <c r="H262" s="25">
        <v>2160</v>
      </c>
      <c r="I262" s="25">
        <v>1944</v>
      </c>
      <c r="J262" s="18">
        <f>VLOOKUP(B262,[3]金华!$D$13:$S$1160,16,FALSE)</f>
        <v>1749.6</v>
      </c>
      <c r="K262" s="26"/>
    </row>
    <row r="263" s="1" customFormat="1" ht="20" customHeight="1" spans="1:11">
      <c r="A263" s="14">
        <f>MAX($A$3:A262)+1</f>
        <v>260</v>
      </c>
      <c r="B263" s="21">
        <v>33020301003</v>
      </c>
      <c r="C263" s="22" t="s">
        <v>366</v>
      </c>
      <c r="D263" s="15"/>
      <c r="E263" s="20"/>
      <c r="F263" s="23" t="str">
        <f>VLOOKUP(B263,[2]临床诊疗类!$A$19:$I$1048576,5,FALSE)</f>
        <v>次</v>
      </c>
      <c r="G263" s="24">
        <v>4800</v>
      </c>
      <c r="H263" s="25">
        <v>4320</v>
      </c>
      <c r="I263" s="25">
        <v>3888</v>
      </c>
      <c r="J263" s="18">
        <f>VLOOKUP(B263,[3]金华!$D$13:$S$1160,16,FALSE)</f>
        <v>3499.2</v>
      </c>
      <c r="K263" s="26"/>
    </row>
    <row r="264" s="1" customFormat="1" ht="20" customHeight="1" spans="1:11">
      <c r="A264" s="14">
        <f>MAX($A$3:A263)+1</f>
        <v>261</v>
      </c>
      <c r="B264" s="21">
        <v>33020301004</v>
      </c>
      <c r="C264" s="22" t="s">
        <v>367</v>
      </c>
      <c r="D264" s="15"/>
      <c r="E264" s="20"/>
      <c r="F264" s="23" t="str">
        <f>VLOOKUP(B264,[2]临床诊疗类!$A$19:$I$1048576,5,FALSE)</f>
        <v>次</v>
      </c>
      <c r="G264" s="24">
        <v>2400</v>
      </c>
      <c r="H264" s="25">
        <v>2160</v>
      </c>
      <c r="I264" s="25">
        <v>1944</v>
      </c>
      <c r="J264" s="18">
        <f>VLOOKUP(B264,[3]金华!$D$13:$S$1160,16,FALSE)</f>
        <v>1749.6</v>
      </c>
      <c r="K264" s="26"/>
    </row>
    <row r="265" s="1" customFormat="1" ht="20" customHeight="1" spans="1:11">
      <c r="A265" s="14">
        <f>MAX($A$3:A264)+1</f>
        <v>262</v>
      </c>
      <c r="B265" s="21">
        <v>33020301005</v>
      </c>
      <c r="C265" s="22" t="s">
        <v>368</v>
      </c>
      <c r="D265" s="15"/>
      <c r="E265" s="20"/>
      <c r="F265" s="23" t="str">
        <f>VLOOKUP(B265,[2]临床诊疗类!$A$19:$I$1048576,5,FALSE)</f>
        <v>次</v>
      </c>
      <c r="G265" s="24">
        <v>4800</v>
      </c>
      <c r="H265" s="25">
        <v>4320</v>
      </c>
      <c r="I265" s="25">
        <v>3888</v>
      </c>
      <c r="J265" s="18">
        <f>VLOOKUP(B265,[3]金华!$D$13:$S$1160,16,FALSE)</f>
        <v>3499.2</v>
      </c>
      <c r="K265" s="26"/>
    </row>
    <row r="266" s="1" customFormat="1" ht="20" customHeight="1" spans="1:11">
      <c r="A266" s="14">
        <f>MAX($A$3:A265)+1</f>
        <v>263</v>
      </c>
      <c r="B266" s="21">
        <v>33020301006</v>
      </c>
      <c r="C266" s="22" t="s">
        <v>369</v>
      </c>
      <c r="D266" s="15"/>
      <c r="E266" s="20"/>
      <c r="F266" s="23" t="str">
        <f>VLOOKUP(B266,[2]临床诊疗类!$A$19:$I$1048576,5,FALSE)</f>
        <v>次</v>
      </c>
      <c r="G266" s="24">
        <v>2400</v>
      </c>
      <c r="H266" s="25">
        <v>2160</v>
      </c>
      <c r="I266" s="25">
        <v>1944</v>
      </c>
      <c r="J266" s="18">
        <f>VLOOKUP(B266,[3]金华!$D$13:$S$1160,16,FALSE)</f>
        <v>1749.6</v>
      </c>
      <c r="K266" s="26"/>
    </row>
    <row r="267" s="1" customFormat="1" ht="20" customHeight="1" spans="1:11">
      <c r="A267" s="14">
        <f>MAX($A$3:A266)+1</f>
        <v>264</v>
      </c>
      <c r="B267" s="21">
        <v>33020301007</v>
      </c>
      <c r="C267" s="22" t="s">
        <v>370</v>
      </c>
      <c r="D267" s="15"/>
      <c r="E267" s="20"/>
      <c r="F267" s="23" t="str">
        <f>VLOOKUP(B267,[2]临床诊疗类!$A$19:$I$1048576,5,FALSE)</f>
        <v>次</v>
      </c>
      <c r="G267" s="24">
        <v>4800</v>
      </c>
      <c r="H267" s="25">
        <v>4320</v>
      </c>
      <c r="I267" s="25">
        <v>3888</v>
      </c>
      <c r="J267" s="18">
        <f>VLOOKUP(B267,[3]金华!$D$13:$S$1160,16,FALSE)</f>
        <v>3499.2</v>
      </c>
      <c r="K267" s="26"/>
    </row>
    <row r="268" s="1" customFormat="1" ht="20" customHeight="1" spans="1:11">
      <c r="A268" s="14">
        <f>MAX($A$3:A267)+1</f>
        <v>265</v>
      </c>
      <c r="B268" s="21">
        <v>33020301008</v>
      </c>
      <c r="C268" s="22" t="s">
        <v>371</v>
      </c>
      <c r="D268" s="15"/>
      <c r="E268" s="20"/>
      <c r="F268" s="23" t="str">
        <f>VLOOKUP(B268,[2]临床诊疗类!$A$19:$I$1048576,5,FALSE)</f>
        <v>次</v>
      </c>
      <c r="G268" s="24">
        <v>2400</v>
      </c>
      <c r="H268" s="25">
        <v>2160</v>
      </c>
      <c r="I268" s="25">
        <v>1944</v>
      </c>
      <c r="J268" s="18">
        <f>VLOOKUP(B268,[3]金华!$D$13:$S$1160,16,FALSE)</f>
        <v>1749.6</v>
      </c>
      <c r="K268" s="26"/>
    </row>
    <row r="269" s="1" customFormat="1" ht="20" customHeight="1" spans="1:11">
      <c r="A269" s="14">
        <f>MAX($A$3:A268)+1</f>
        <v>266</v>
      </c>
      <c r="B269" s="21">
        <v>33020301009</v>
      </c>
      <c r="C269" s="22" t="s">
        <v>372</v>
      </c>
      <c r="D269" s="15"/>
      <c r="E269" s="20"/>
      <c r="F269" s="23" t="str">
        <f>VLOOKUP(B269,[2]临床诊疗类!$A$19:$I$1048576,5,FALSE)</f>
        <v>次</v>
      </c>
      <c r="G269" s="24">
        <v>4800</v>
      </c>
      <c r="H269" s="25">
        <v>4320</v>
      </c>
      <c r="I269" s="25">
        <v>3888</v>
      </c>
      <c r="J269" s="18">
        <f>VLOOKUP(B269,[3]金华!$D$13:$S$1160,16,FALSE)</f>
        <v>3499.2</v>
      </c>
      <c r="K269" s="26"/>
    </row>
    <row r="270" s="1" customFormat="1" ht="20" customHeight="1" spans="1:11">
      <c r="A270" s="14">
        <f>MAX($A$3:A269)+1</f>
        <v>267</v>
      </c>
      <c r="B270" s="21">
        <v>33020301100</v>
      </c>
      <c r="C270" s="22" t="s">
        <v>373</v>
      </c>
      <c r="D270" s="15" t="str">
        <f>VLOOKUP(B270,[2]临床诊疗类!$A$20:$I$1048576,3,FALSE)</f>
        <v> </v>
      </c>
      <c r="E270" s="20"/>
      <c r="F270" s="23" t="str">
        <f>VLOOKUP(B270,[2]临床诊疗类!$A$19:$I$1048576,5,FALSE)</f>
        <v>次</v>
      </c>
      <c r="G270" s="24">
        <v>3135</v>
      </c>
      <c r="H270" s="25">
        <v>2821.5</v>
      </c>
      <c r="I270" s="25">
        <v>2539.35</v>
      </c>
      <c r="J270" s="18">
        <f>VLOOKUP(B270,[3]金华!$D$13:$S$1160,16,FALSE)</f>
        <v>2285.415</v>
      </c>
      <c r="K270" s="26"/>
    </row>
    <row r="271" s="1" customFormat="1" ht="20" customHeight="1" spans="1:11">
      <c r="A271" s="14">
        <f>MAX($A$3:A270)+1</f>
        <v>268</v>
      </c>
      <c r="B271" s="21">
        <v>33020301101</v>
      </c>
      <c r="C271" s="22" t="s">
        <v>374</v>
      </c>
      <c r="D271" s="15"/>
      <c r="E271" s="20"/>
      <c r="F271" s="23" t="str">
        <f>VLOOKUP(B271,[2]临床诊疗类!$A$19:$I$1048576,5,FALSE)</f>
        <v>次</v>
      </c>
      <c r="G271" s="24">
        <v>3135</v>
      </c>
      <c r="H271" s="25">
        <v>2821.5</v>
      </c>
      <c r="I271" s="25">
        <v>2539.35</v>
      </c>
      <c r="J271" s="18">
        <f>VLOOKUP(B271,[3]金华!$D$13:$S$1160,16,FALSE)</f>
        <v>2285.415</v>
      </c>
      <c r="K271" s="26"/>
    </row>
    <row r="272" s="1" customFormat="1" ht="19" customHeight="1" spans="1:11">
      <c r="A272" s="14">
        <f>MAX($A$3:A271)+1</f>
        <v>269</v>
      </c>
      <c r="B272" s="21">
        <v>33020301300</v>
      </c>
      <c r="C272" s="22" t="s">
        <v>375</v>
      </c>
      <c r="D272" s="15" t="str">
        <f>VLOOKUP(B272,[2]临床诊疗类!$A$20:$I$1048576,3,FALSE)</f>
        <v>含血管吻合术</v>
      </c>
      <c r="E272" s="20"/>
      <c r="F272" s="23" t="str">
        <f>VLOOKUP(B272,[2]临床诊疗类!$A$19:$I$1048576,5,FALSE)</f>
        <v>次</v>
      </c>
      <c r="G272" s="24">
        <v>2805</v>
      </c>
      <c r="H272" s="25">
        <v>2524.5</v>
      </c>
      <c r="I272" s="25">
        <v>2272.05</v>
      </c>
      <c r="J272" s="18">
        <f>VLOOKUP(B272,[3]金华!$D$13:$S$1160,16,FALSE)</f>
        <v>2044.845</v>
      </c>
      <c r="K272" s="26"/>
    </row>
    <row r="273" s="1" customFormat="1" ht="19" customHeight="1" spans="1:11">
      <c r="A273" s="14">
        <f>MAX($A$3:A272)+1</f>
        <v>270</v>
      </c>
      <c r="B273" s="21">
        <v>33020400500</v>
      </c>
      <c r="C273" s="22" t="s">
        <v>376</v>
      </c>
      <c r="D273" s="15"/>
      <c r="E273" s="20"/>
      <c r="F273" s="23" t="str">
        <f>VLOOKUP(B273,[2]临床诊疗类!$A$19:$I$1048576,5,FALSE)</f>
        <v>次</v>
      </c>
      <c r="G273" s="24">
        <v>2484</v>
      </c>
      <c r="H273" s="25">
        <v>2235.6</v>
      </c>
      <c r="I273" s="25">
        <v>2012.04</v>
      </c>
      <c r="J273" s="18">
        <f>VLOOKUP(B273,[3]金华!$D$13:$S$1160,16,FALSE)</f>
        <v>1810.836</v>
      </c>
      <c r="K273" s="26"/>
    </row>
    <row r="274" s="1" customFormat="1" ht="19" customHeight="1" spans="1:11">
      <c r="A274" s="14">
        <f>MAX($A$3:A273)+1</f>
        <v>271</v>
      </c>
      <c r="B274" s="21">
        <v>33020400600</v>
      </c>
      <c r="C274" s="22" t="s">
        <v>377</v>
      </c>
      <c r="D274" s="15"/>
      <c r="E274" s="20"/>
      <c r="F274" s="23" t="str">
        <f>VLOOKUP(B274,[2]临床诊疗类!$A$19:$I$1048576,5,FALSE)</f>
        <v>次</v>
      </c>
      <c r="G274" s="24">
        <v>1316</v>
      </c>
      <c r="H274" s="25">
        <v>1184.4</v>
      </c>
      <c r="I274" s="25">
        <v>1065.96</v>
      </c>
      <c r="J274" s="18">
        <f>VLOOKUP(B274,[3]金华!$D$13:$S$1160,16,FALSE)</f>
        <v>959.364</v>
      </c>
      <c r="K274" s="26"/>
    </row>
    <row r="275" s="1" customFormat="1" ht="19" customHeight="1" spans="1:11">
      <c r="A275" s="14">
        <f>MAX($A$3:A274)+1</f>
        <v>272</v>
      </c>
      <c r="B275" s="21">
        <v>33020400601</v>
      </c>
      <c r="C275" s="22" t="s">
        <v>378</v>
      </c>
      <c r="D275" s="15"/>
      <c r="E275" s="20"/>
      <c r="F275" s="23" t="str">
        <f>VLOOKUP(B275,[2]临床诊疗类!$A$19:$I$1048576,5,FALSE)</f>
        <v>次</v>
      </c>
      <c r="G275" s="24">
        <v>1316</v>
      </c>
      <c r="H275" s="25">
        <v>1184.4</v>
      </c>
      <c r="I275" s="25">
        <v>1065.96</v>
      </c>
      <c r="J275" s="18">
        <f>VLOOKUP(B275,[3]金华!$D$13:$S$1160,16,FALSE)</f>
        <v>959.364</v>
      </c>
      <c r="K275" s="26"/>
    </row>
    <row r="276" s="1" customFormat="1" ht="19" customHeight="1" spans="1:11">
      <c r="A276" s="14">
        <f>MAX($A$3:A275)+1</f>
        <v>273</v>
      </c>
      <c r="B276" s="21">
        <v>33020401100</v>
      </c>
      <c r="C276" s="22" t="s">
        <v>379</v>
      </c>
      <c r="D276" s="15"/>
      <c r="E276" s="20"/>
      <c r="F276" s="23" t="str">
        <f>VLOOKUP(B276,[2]临床诊疗类!$A$19:$I$1048576,5,FALSE)</f>
        <v>次</v>
      </c>
      <c r="G276" s="24">
        <v>4890</v>
      </c>
      <c r="H276" s="25">
        <v>4401</v>
      </c>
      <c r="I276" s="25">
        <v>3960.9</v>
      </c>
      <c r="J276" s="18">
        <f>VLOOKUP(B276,[3]金华!$D$13:$S$1160,16,FALSE)</f>
        <v>3564.81</v>
      </c>
      <c r="K276" s="26"/>
    </row>
    <row r="277" s="1" customFormat="1" ht="19" customHeight="1" spans="1:11">
      <c r="A277" s="14">
        <f>MAX($A$3:A276)+1</f>
        <v>274</v>
      </c>
      <c r="B277" s="21">
        <v>33020401800</v>
      </c>
      <c r="C277" s="22" t="s">
        <v>380</v>
      </c>
      <c r="D277" s="15"/>
      <c r="E277" s="20"/>
      <c r="F277" s="23" t="str">
        <f>VLOOKUP(B277,[2]临床诊疗类!$A$19:$I$1048576,5,FALSE)</f>
        <v>次</v>
      </c>
      <c r="G277" s="24">
        <v>2012</v>
      </c>
      <c r="H277" s="25">
        <v>1810.8</v>
      </c>
      <c r="I277" s="25">
        <v>1629.72</v>
      </c>
      <c r="J277" s="18">
        <f>VLOOKUP(B277,[3]金华!$D$13:$S$1160,16,FALSE)</f>
        <v>1466.748</v>
      </c>
      <c r="K277" s="26"/>
    </row>
    <row r="278" s="1" customFormat="1" ht="19" customHeight="1" spans="1:11">
      <c r="A278" s="14">
        <f>MAX($A$3:A277)+1</f>
        <v>275</v>
      </c>
      <c r="B278" s="21">
        <v>33020401900</v>
      </c>
      <c r="C278" s="22" t="s">
        <v>381</v>
      </c>
      <c r="D278" s="15"/>
      <c r="E278" s="20"/>
      <c r="F278" s="23" t="str">
        <f>VLOOKUP(B278,[2]临床诊疗类!$A$19:$I$1048576,5,FALSE)</f>
        <v>次</v>
      </c>
      <c r="G278" s="24">
        <v>2619</v>
      </c>
      <c r="H278" s="25">
        <v>2357.1</v>
      </c>
      <c r="I278" s="25">
        <v>2121.39</v>
      </c>
      <c r="J278" s="18">
        <f>VLOOKUP(B278,[3]金华!$D$13:$S$1160,16,FALSE)</f>
        <v>1909.251</v>
      </c>
      <c r="K278" s="26"/>
    </row>
    <row r="279" s="1" customFormat="1" ht="19" customHeight="1" spans="1:11">
      <c r="A279" s="14">
        <f>MAX($A$3:A278)+1</f>
        <v>276</v>
      </c>
      <c r="B279" s="21">
        <v>33020402100</v>
      </c>
      <c r="C279" s="22" t="s">
        <v>382</v>
      </c>
      <c r="D279" s="15"/>
      <c r="E279" s="20"/>
      <c r="F279" s="23" t="str">
        <f>VLOOKUP(B279,[2]临床诊疗类!$A$19:$I$1048576,5,FALSE)</f>
        <v>次</v>
      </c>
      <c r="G279" s="24">
        <v>1094</v>
      </c>
      <c r="H279" s="25">
        <v>984.6</v>
      </c>
      <c r="I279" s="25">
        <v>886.14</v>
      </c>
      <c r="J279" s="18">
        <f>VLOOKUP(B279,[3]金华!$D$13:$S$1160,16,FALSE)</f>
        <v>797.526</v>
      </c>
      <c r="K279" s="26"/>
    </row>
    <row r="280" s="1" customFormat="1" ht="19" customHeight="1" spans="1:11">
      <c r="A280" s="14">
        <f>MAX($A$3:A279)+1</f>
        <v>277</v>
      </c>
      <c r="B280" s="21">
        <v>33030000100</v>
      </c>
      <c r="C280" s="22" t="s">
        <v>383</v>
      </c>
      <c r="D280" s="15" t="str">
        <f>VLOOKUP(B280,[2]临床诊疗类!$A$20:$I$1048576,3,FALSE)</f>
        <v>含细胞制备</v>
      </c>
      <c r="E280" s="20"/>
      <c r="F280" s="23" t="str">
        <f>VLOOKUP(B280,[2]临床诊疗类!$A$19:$I$1048576,5,FALSE)</f>
        <v>次</v>
      </c>
      <c r="G280" s="24">
        <v>3807</v>
      </c>
      <c r="H280" s="25">
        <v>3426.3</v>
      </c>
      <c r="I280" s="25">
        <v>3083.67</v>
      </c>
      <c r="J280" s="18">
        <f>VLOOKUP(B280,[3]金华!$D$13:$S$1160,16,FALSE)</f>
        <v>2775.303</v>
      </c>
      <c r="K280" s="26"/>
    </row>
    <row r="281" s="1" customFormat="1" ht="19" customHeight="1" spans="1:11">
      <c r="A281" s="14">
        <f>MAX($A$3:A280)+1</f>
        <v>278</v>
      </c>
      <c r="B281" s="21">
        <v>33030000500</v>
      </c>
      <c r="C281" s="22" t="s">
        <v>384</v>
      </c>
      <c r="D281" s="15" t="str">
        <f>VLOOKUP(B281,[2]临床诊疗类!$A$20:$I$1048576,3,FALSE)</f>
        <v>含细胞制备</v>
      </c>
      <c r="E281" s="20"/>
      <c r="F281" s="23" t="str">
        <f>VLOOKUP(B281,[2]临床诊疗类!$A$19:$I$1048576,5,FALSE)</f>
        <v>次</v>
      </c>
      <c r="G281" s="24">
        <v>2255</v>
      </c>
      <c r="H281" s="25">
        <v>2029.5</v>
      </c>
      <c r="I281" s="25">
        <v>1826.55</v>
      </c>
      <c r="J281" s="18">
        <f>VLOOKUP(B281,[3]金华!$D$13:$S$1160,16,FALSE)</f>
        <v>1643.895</v>
      </c>
      <c r="K281" s="26"/>
    </row>
    <row r="282" s="1" customFormat="1" ht="19" customHeight="1" spans="1:11">
      <c r="A282" s="14">
        <f>MAX($A$3:A281)+1</f>
        <v>279</v>
      </c>
      <c r="B282" s="21">
        <v>33030000600</v>
      </c>
      <c r="C282" s="22" t="s">
        <v>385</v>
      </c>
      <c r="D282" s="15"/>
      <c r="E282" s="20"/>
      <c r="F282" s="23" t="str">
        <f>VLOOKUP(B282,[2]临床诊疗类!$A$19:$I$1048576,5,FALSE)</f>
        <v>次</v>
      </c>
      <c r="G282" s="24">
        <v>2970</v>
      </c>
      <c r="H282" s="25">
        <v>2673</v>
      </c>
      <c r="I282" s="25">
        <v>2405.7</v>
      </c>
      <c r="J282" s="18">
        <f>VLOOKUP(B282,[3]金华!$D$13:$S$1160,16,FALSE)</f>
        <v>2165.13</v>
      </c>
      <c r="K282" s="26"/>
    </row>
    <row r="283" s="1" customFormat="1" ht="33" customHeight="1" spans="1:11">
      <c r="A283" s="14">
        <f>MAX($A$3:A282)+1</f>
        <v>280</v>
      </c>
      <c r="B283" s="14">
        <v>33030000802</v>
      </c>
      <c r="C283" s="15" t="s">
        <v>386</v>
      </c>
      <c r="D283" s="15"/>
      <c r="E283" s="20"/>
      <c r="F283" s="23" t="str">
        <f>VLOOKUP(B283,[2]临床诊疗类!$A$19:$I$1048576,5,FALSE)</f>
        <v>次</v>
      </c>
      <c r="G283" s="24">
        <v>1292</v>
      </c>
      <c r="H283" s="25">
        <v>1162.8</v>
      </c>
      <c r="I283" s="25">
        <v>1046.52</v>
      </c>
      <c r="J283" s="18">
        <f>VLOOKUP(B283,[3]金华!$D$13:$S$1160,16,FALSE)</f>
        <v>941.868</v>
      </c>
      <c r="K283" s="26"/>
    </row>
    <row r="284" s="1" customFormat="1" ht="33" customHeight="1" spans="1:11">
      <c r="A284" s="14">
        <f>MAX($A$3:A283)+1</f>
        <v>281</v>
      </c>
      <c r="B284" s="21">
        <v>33030000803</v>
      </c>
      <c r="C284" s="22" t="s">
        <v>387</v>
      </c>
      <c r="D284" s="15"/>
      <c r="E284" s="20"/>
      <c r="F284" s="23" t="str">
        <f>VLOOKUP(B284,[2]临床诊疗类!$A$19:$I$1048576,5,FALSE)</f>
        <v>次</v>
      </c>
      <c r="G284" s="24">
        <v>1937</v>
      </c>
      <c r="H284" s="25">
        <v>1743.3</v>
      </c>
      <c r="I284" s="25">
        <v>1568.97</v>
      </c>
      <c r="J284" s="18">
        <f>VLOOKUP(B284,[3]金华!$D$13:$S$1160,16,FALSE)</f>
        <v>1412.073</v>
      </c>
      <c r="K284" s="26"/>
    </row>
    <row r="285" s="1" customFormat="1" ht="22" customHeight="1" spans="1:11">
      <c r="A285" s="14">
        <f>MAX($A$3:A284)+1</f>
        <v>282</v>
      </c>
      <c r="B285" s="21">
        <v>33030001500</v>
      </c>
      <c r="C285" s="22" t="s">
        <v>388</v>
      </c>
      <c r="D285" s="15"/>
      <c r="E285" s="20"/>
      <c r="F285" s="23" t="str">
        <f>VLOOKUP(B285,[2]临床诊疗类!$A$19:$I$1048576,5,FALSE)</f>
        <v>次</v>
      </c>
      <c r="G285" s="24">
        <v>968</v>
      </c>
      <c r="H285" s="25">
        <v>871.2</v>
      </c>
      <c r="I285" s="25">
        <v>784.08</v>
      </c>
      <c r="J285" s="18">
        <f>VLOOKUP(B285,[3]金华!$D$13:$S$1160,16,FALSE)</f>
        <v>705.672</v>
      </c>
      <c r="K285" s="26"/>
    </row>
    <row r="286" s="1" customFormat="1" ht="22" customHeight="1" spans="1:11">
      <c r="A286" s="14">
        <f>MAX($A$3:A285)+1</f>
        <v>283</v>
      </c>
      <c r="B286" s="14">
        <v>33030001501</v>
      </c>
      <c r="C286" s="15" t="s">
        <v>389</v>
      </c>
      <c r="D286" s="15"/>
      <c r="E286" s="20"/>
      <c r="F286" s="23" t="str">
        <f>VLOOKUP(B286,[2]临床诊疗类!$A$19:$I$1048576,5,FALSE)</f>
        <v>次</v>
      </c>
      <c r="G286" s="24">
        <v>968</v>
      </c>
      <c r="H286" s="25">
        <v>871.2</v>
      </c>
      <c r="I286" s="25">
        <v>784.08</v>
      </c>
      <c r="J286" s="18">
        <f>VLOOKUP(B286,[3]金华!$D$13:$S$1160,16,FALSE)</f>
        <v>705.672</v>
      </c>
      <c r="K286" s="26"/>
    </row>
    <row r="287" s="1" customFormat="1" ht="22" customHeight="1" spans="1:11">
      <c r="A287" s="14">
        <f>MAX($A$3:A286)+1</f>
        <v>284</v>
      </c>
      <c r="B287" s="21">
        <v>33030001600</v>
      </c>
      <c r="C287" s="22" t="s">
        <v>390</v>
      </c>
      <c r="D287" s="15"/>
      <c r="E287" s="20"/>
      <c r="F287" s="23" t="str">
        <f>VLOOKUP(B287,[2]临床诊疗类!$A$19:$I$1048576,5,FALSE)</f>
        <v>次</v>
      </c>
      <c r="G287" s="24">
        <v>1526</v>
      </c>
      <c r="H287" s="25">
        <v>1373.4</v>
      </c>
      <c r="I287" s="25">
        <v>1236.06</v>
      </c>
      <c r="J287" s="18">
        <f>VLOOKUP(B287,[3]金华!$D$13:$S$1160,16,FALSE)</f>
        <v>1112.454</v>
      </c>
      <c r="K287" s="26"/>
    </row>
    <row r="288" s="1" customFormat="1" ht="22" customHeight="1" spans="1:11">
      <c r="A288" s="14">
        <f>MAX($A$3:A287)+1</f>
        <v>285</v>
      </c>
      <c r="B288" s="21">
        <v>33030001700</v>
      </c>
      <c r="C288" s="22" t="s">
        <v>391</v>
      </c>
      <c r="D288" s="15"/>
      <c r="E288" s="20"/>
      <c r="F288" s="23" t="str">
        <f>VLOOKUP(B288,[2]临床诊疗类!$A$19:$I$1048576,5,FALSE)</f>
        <v>次</v>
      </c>
      <c r="G288" s="24">
        <v>2475</v>
      </c>
      <c r="H288" s="25">
        <v>2227.5</v>
      </c>
      <c r="I288" s="25">
        <v>2004.75</v>
      </c>
      <c r="J288" s="18">
        <f>VLOOKUP(B288,[3]金华!$D$13:$S$1160,16,FALSE)</f>
        <v>1804.275</v>
      </c>
      <c r="K288" s="26"/>
    </row>
    <row r="289" s="1" customFormat="1" ht="22" customHeight="1" spans="1:11">
      <c r="A289" s="14">
        <f>MAX($A$3:A288)+1</f>
        <v>286</v>
      </c>
      <c r="B289" s="21">
        <v>33030001701</v>
      </c>
      <c r="C289" s="22" t="s">
        <v>392</v>
      </c>
      <c r="D289" s="15"/>
      <c r="E289" s="20"/>
      <c r="F289" s="23" t="str">
        <f>VLOOKUP(B289,[2]临床诊疗类!$A$19:$I$1048576,5,FALSE)</f>
        <v>次</v>
      </c>
      <c r="G289" s="24">
        <v>2475</v>
      </c>
      <c r="H289" s="25">
        <v>2227.5</v>
      </c>
      <c r="I289" s="25">
        <v>2004.75</v>
      </c>
      <c r="J289" s="18">
        <f>VLOOKUP(B289,[3]金华!$D$13:$S$1160,16,FALSE)</f>
        <v>1804.275</v>
      </c>
      <c r="K289" s="26"/>
    </row>
    <row r="290" s="1" customFormat="1" ht="22" customHeight="1" spans="1:11">
      <c r="A290" s="14">
        <f>MAX($A$3:A289)+1</f>
        <v>287</v>
      </c>
      <c r="B290" s="21">
        <v>33030001702</v>
      </c>
      <c r="C290" s="22" t="s">
        <v>393</v>
      </c>
      <c r="D290" s="15"/>
      <c r="E290" s="20"/>
      <c r="F290" s="23" t="str">
        <f>VLOOKUP(B290,[2]临床诊疗类!$A$19:$I$1048576,5,FALSE)</f>
        <v>次</v>
      </c>
      <c r="G290" s="24">
        <v>2475</v>
      </c>
      <c r="H290" s="25">
        <v>2227.5</v>
      </c>
      <c r="I290" s="25">
        <v>2004.75</v>
      </c>
      <c r="J290" s="18">
        <f>VLOOKUP(B290,[3]金华!$D$13:$S$1160,16,FALSE)</f>
        <v>1804.275</v>
      </c>
      <c r="K290" s="26"/>
    </row>
    <row r="291" s="1" customFormat="1" ht="22" customHeight="1" spans="1:11">
      <c r="A291" s="14">
        <f>MAX($A$3:A290)+1</f>
        <v>288</v>
      </c>
      <c r="B291" s="21">
        <v>33030001801</v>
      </c>
      <c r="C291" s="22" t="s">
        <v>394</v>
      </c>
      <c r="D291" s="15"/>
      <c r="E291" s="20"/>
      <c r="F291" s="23" t="str">
        <f>VLOOKUP(B291,[2]临床诊疗类!$A$19:$I$1048576,5,FALSE)</f>
        <v>次</v>
      </c>
      <c r="G291" s="24">
        <v>2322</v>
      </c>
      <c r="H291" s="25">
        <v>2089.8</v>
      </c>
      <c r="I291" s="25">
        <v>1880.82</v>
      </c>
      <c r="J291" s="18">
        <f>VLOOKUP(B291,[3]金华!$D$13:$S$1160,16,FALSE)</f>
        <v>1692.738</v>
      </c>
      <c r="K291" s="26"/>
    </row>
    <row r="292" s="1" customFormat="1" ht="22" customHeight="1" spans="1:11">
      <c r="A292" s="14">
        <f>MAX($A$3:A291)+1</f>
        <v>289</v>
      </c>
      <c r="B292" s="21">
        <v>33030001900</v>
      </c>
      <c r="C292" s="22" t="s">
        <v>395</v>
      </c>
      <c r="D292" s="15"/>
      <c r="E292" s="20"/>
      <c r="F292" s="23" t="str">
        <f>VLOOKUP(B292,[2]临床诊疗类!$A$19:$I$1048576,5,FALSE)</f>
        <v>次</v>
      </c>
      <c r="G292" s="24">
        <v>2646</v>
      </c>
      <c r="H292" s="25">
        <v>2381.4</v>
      </c>
      <c r="I292" s="25">
        <v>2143.26</v>
      </c>
      <c r="J292" s="18">
        <f>VLOOKUP(B292,[3]金华!$D$13:$S$1160,16,FALSE)</f>
        <v>1928.934</v>
      </c>
      <c r="K292" s="26"/>
    </row>
    <row r="293" s="1" customFormat="1" ht="22" customHeight="1" spans="1:11">
      <c r="A293" s="14">
        <f>MAX($A$3:A292)+1</f>
        <v>290</v>
      </c>
      <c r="B293" s="21">
        <v>33030001901</v>
      </c>
      <c r="C293" s="22" t="s">
        <v>396</v>
      </c>
      <c r="D293" s="15"/>
      <c r="E293" s="20"/>
      <c r="F293" s="23" t="str">
        <f>VLOOKUP(B293,[2]临床诊疗类!$A$19:$I$1048576,5,FALSE)</f>
        <v>次</v>
      </c>
      <c r="G293" s="24">
        <v>2646</v>
      </c>
      <c r="H293" s="25">
        <v>2381.4</v>
      </c>
      <c r="I293" s="25">
        <v>2143.26</v>
      </c>
      <c r="J293" s="18">
        <f>VLOOKUP(B293,[3]金华!$D$13:$S$1160,16,FALSE)</f>
        <v>1928.934</v>
      </c>
      <c r="K293" s="26"/>
    </row>
    <row r="294" s="1" customFormat="1" ht="22" customHeight="1" spans="1:11">
      <c r="A294" s="14">
        <f>MAX($A$3:A293)+1</f>
        <v>291</v>
      </c>
      <c r="B294" s="21">
        <v>33030002000</v>
      </c>
      <c r="C294" s="22" t="s">
        <v>397</v>
      </c>
      <c r="D294" s="15" t="str">
        <f>VLOOKUP(B294,[2]临床诊疗类!$A$20:$I$1048576,3,FALSE)</f>
        <v>含细胞制备</v>
      </c>
      <c r="E294" s="20"/>
      <c r="F294" s="23" t="str">
        <f>VLOOKUP(B294,[2]临床诊疗类!$A$19:$I$1048576,5,FALSE)</f>
        <v>次</v>
      </c>
      <c r="G294" s="24">
        <v>2646</v>
      </c>
      <c r="H294" s="25">
        <v>2381.4</v>
      </c>
      <c r="I294" s="25">
        <v>2143.26</v>
      </c>
      <c r="J294" s="18">
        <f>VLOOKUP(B294,[3]金华!$D$13:$S$1160,16,FALSE)</f>
        <v>1928.934</v>
      </c>
      <c r="K294" s="26"/>
    </row>
    <row r="295" s="1" customFormat="1" ht="37" customHeight="1" spans="1:11">
      <c r="A295" s="14">
        <f>MAX($A$3:A294)+1</f>
        <v>292</v>
      </c>
      <c r="B295" s="21">
        <v>33030002200</v>
      </c>
      <c r="C295" s="22" t="s">
        <v>398</v>
      </c>
      <c r="D295" s="15"/>
      <c r="E295" s="20"/>
      <c r="F295" s="23" t="str">
        <f>VLOOKUP(B295,[2]临床诊疗类!$A$19:$I$1048576,5,FALSE)</f>
        <v>次</v>
      </c>
      <c r="G295" s="24">
        <v>2430</v>
      </c>
      <c r="H295" s="25">
        <v>2187</v>
      </c>
      <c r="I295" s="25">
        <v>1968.3</v>
      </c>
      <c r="J295" s="18">
        <f>VLOOKUP(B295,[3]金华!$D$13:$S$1160,16,FALSE)</f>
        <v>1771.47</v>
      </c>
      <c r="K295" s="26"/>
    </row>
    <row r="296" s="1" customFormat="1" ht="37" customHeight="1" spans="1:11">
      <c r="A296" s="14">
        <f>MAX($A$3:A295)+1</f>
        <v>293</v>
      </c>
      <c r="B296" s="21">
        <v>33030002201</v>
      </c>
      <c r="C296" s="22" t="s">
        <v>399</v>
      </c>
      <c r="D296" s="15"/>
      <c r="E296" s="20"/>
      <c r="F296" s="23" t="str">
        <f>VLOOKUP(B296,[2]临床诊疗类!$A$19:$I$1048576,5,FALSE)</f>
        <v>次</v>
      </c>
      <c r="G296" s="24">
        <v>3645</v>
      </c>
      <c r="H296" s="25">
        <v>3280.5</v>
      </c>
      <c r="I296" s="25">
        <v>2952.45</v>
      </c>
      <c r="J296" s="18">
        <f>VLOOKUP(B296,[3]金华!$D$13:$S$1160,16,FALSE)</f>
        <v>2657.205</v>
      </c>
      <c r="K296" s="26"/>
    </row>
    <row r="297" s="1" customFormat="1" ht="24" customHeight="1" spans="1:11">
      <c r="A297" s="14">
        <f>MAX($A$3:A296)+1</f>
        <v>294</v>
      </c>
      <c r="B297" s="21">
        <v>33030002300</v>
      </c>
      <c r="C297" s="22" t="s">
        <v>400</v>
      </c>
      <c r="D297" s="15"/>
      <c r="E297" s="20"/>
      <c r="F297" s="23" t="str">
        <f>VLOOKUP(B297,[2]临床诊疗类!$A$19:$I$1048576,5,FALSE)</f>
        <v>次</v>
      </c>
      <c r="G297" s="24">
        <v>3119</v>
      </c>
      <c r="H297" s="25">
        <v>2807.1</v>
      </c>
      <c r="I297" s="25">
        <v>2526.39</v>
      </c>
      <c r="J297" s="18">
        <f>VLOOKUP(B297,[3]金华!$D$13:$S$1160,16,FALSE)</f>
        <v>2273.751</v>
      </c>
      <c r="K297" s="26"/>
    </row>
    <row r="298" s="1" customFormat="1" ht="34" customHeight="1" spans="1:11">
      <c r="A298" s="14">
        <f>MAX($A$3:A297)+1</f>
        <v>295</v>
      </c>
      <c r="B298" s="21">
        <v>33030002301</v>
      </c>
      <c r="C298" s="22" t="s">
        <v>401</v>
      </c>
      <c r="D298" s="15"/>
      <c r="E298" s="20"/>
      <c r="F298" s="23" t="str">
        <f>VLOOKUP(B298,[2]临床诊疗类!$A$19:$I$1048576,5,FALSE)</f>
        <v>次</v>
      </c>
      <c r="G298" s="24">
        <v>4678</v>
      </c>
      <c r="H298" s="25">
        <v>4210.2</v>
      </c>
      <c r="I298" s="25">
        <v>3789.18</v>
      </c>
      <c r="J298" s="18">
        <f>VLOOKUP(B298,[3]金华!$D$13:$S$1160,16,FALSE)</f>
        <v>3410.262</v>
      </c>
      <c r="K298" s="26"/>
    </row>
    <row r="299" s="1" customFormat="1" ht="29" customHeight="1" spans="1:11">
      <c r="A299" s="14">
        <f>MAX($A$3:A298)+1</f>
        <v>296</v>
      </c>
      <c r="B299" s="21">
        <v>33030002302</v>
      </c>
      <c r="C299" s="22" t="s">
        <v>402</v>
      </c>
      <c r="D299" s="15"/>
      <c r="E299" s="20"/>
      <c r="F299" s="23" t="str">
        <f>VLOOKUP(B299,[2]临床诊疗类!$A$19:$I$1048576,5,FALSE)</f>
        <v>次</v>
      </c>
      <c r="G299" s="24">
        <v>3119</v>
      </c>
      <c r="H299" s="25">
        <v>2807.1</v>
      </c>
      <c r="I299" s="25">
        <v>2526.39</v>
      </c>
      <c r="J299" s="18">
        <f>VLOOKUP(B299,[3]金华!$D$13:$S$1160,16,FALSE)</f>
        <v>2273.751</v>
      </c>
      <c r="K299" s="26"/>
    </row>
    <row r="300" s="1" customFormat="1" ht="36" customHeight="1" spans="1:11">
      <c r="A300" s="14">
        <f>MAX($A$3:A299)+1</f>
        <v>297</v>
      </c>
      <c r="B300" s="21">
        <v>33030002303</v>
      </c>
      <c r="C300" s="22" t="s">
        <v>403</v>
      </c>
      <c r="D300" s="15"/>
      <c r="E300" s="20"/>
      <c r="F300" s="23" t="str">
        <f>VLOOKUP(B300,[2]临床诊疗类!$A$19:$I$1048576,5,FALSE)</f>
        <v>次</v>
      </c>
      <c r="G300" s="24">
        <v>4678</v>
      </c>
      <c r="H300" s="25">
        <v>4210.2</v>
      </c>
      <c r="I300" s="25">
        <v>3789.18</v>
      </c>
      <c r="J300" s="18">
        <f>VLOOKUP(B300,[3]金华!$D$13:$S$1160,16,FALSE)</f>
        <v>3410.262</v>
      </c>
      <c r="K300" s="26"/>
    </row>
    <row r="301" s="1" customFormat="1" ht="34" customHeight="1" spans="1:11">
      <c r="A301" s="14">
        <f>MAX($A$3:A300)+1</f>
        <v>298</v>
      </c>
      <c r="B301" s="21">
        <v>33030002400</v>
      </c>
      <c r="C301" s="22" t="s">
        <v>404</v>
      </c>
      <c r="D301" s="15"/>
      <c r="E301" s="20"/>
      <c r="F301" s="23" t="str">
        <f>VLOOKUP(B301,[2]临床诊疗类!$A$19:$I$1048576,5,FALSE)</f>
        <v>次</v>
      </c>
      <c r="G301" s="24">
        <v>2457</v>
      </c>
      <c r="H301" s="25">
        <v>2211.3</v>
      </c>
      <c r="I301" s="25">
        <v>1990.17</v>
      </c>
      <c r="J301" s="18">
        <f>VLOOKUP(B301,[3]金华!$D$13:$S$1160,16,FALSE)</f>
        <v>1791.153</v>
      </c>
      <c r="K301" s="26"/>
    </row>
    <row r="302" s="1" customFormat="1" ht="23" customHeight="1" spans="1:11">
      <c r="A302" s="14">
        <f>MAX($A$3:A301)+1</f>
        <v>299</v>
      </c>
      <c r="B302" s="21">
        <v>33030002500</v>
      </c>
      <c r="C302" s="22" t="s">
        <v>405</v>
      </c>
      <c r="D302" s="15"/>
      <c r="E302" s="20"/>
      <c r="F302" s="23" t="str">
        <f>VLOOKUP(B302,[2]临床诊疗类!$A$19:$I$1048576,5,FALSE)</f>
        <v>次</v>
      </c>
      <c r="G302" s="24">
        <v>2985</v>
      </c>
      <c r="H302" s="25">
        <v>2686.5</v>
      </c>
      <c r="I302" s="25">
        <v>2417.85</v>
      </c>
      <c r="J302" s="18">
        <f>VLOOKUP(B302,[3]金华!$D$13:$S$1160,16,FALSE)</f>
        <v>2176.065</v>
      </c>
      <c r="K302" s="26"/>
    </row>
    <row r="303" s="1" customFormat="1" ht="21" customHeight="1" spans="1:11">
      <c r="A303" s="14">
        <f>MAX($A$3:A302)+1</f>
        <v>300</v>
      </c>
      <c r="B303" s="21">
        <v>33040100300</v>
      </c>
      <c r="C303" s="22" t="s">
        <v>406</v>
      </c>
      <c r="D303" s="15"/>
      <c r="E303" s="20"/>
      <c r="F303" s="23" t="str">
        <f>VLOOKUP(B303,[2]临床诊疗类!$A$19:$I$1048576,5,FALSE)</f>
        <v>次</v>
      </c>
      <c r="G303" s="24">
        <v>198</v>
      </c>
      <c r="H303" s="25">
        <v>178.2</v>
      </c>
      <c r="I303" s="25">
        <v>160.38</v>
      </c>
      <c r="J303" s="18">
        <f>VLOOKUP(B303,[3]金华!$D$13:$S$1160,16,FALSE)</f>
        <v>144.342</v>
      </c>
      <c r="K303" s="26"/>
    </row>
    <row r="304" s="1" customFormat="1" ht="21" customHeight="1" spans="1:11">
      <c r="A304" s="14">
        <f>MAX($A$3:A303)+1</f>
        <v>301</v>
      </c>
      <c r="B304" s="21">
        <v>33040100401</v>
      </c>
      <c r="C304" s="22" t="s">
        <v>407</v>
      </c>
      <c r="D304" s="15"/>
      <c r="E304" s="20" t="str">
        <f>VLOOKUP(B304,[2]临床诊疗类!$A$20:$I$1048576,4,FALSE)</f>
        <v>特殊悬吊材料</v>
      </c>
      <c r="F304" s="23" t="str">
        <f>VLOOKUP(B304,[2]临床诊疗类!$A$19:$I$1048576,5,FALSE)</f>
        <v>次</v>
      </c>
      <c r="G304" s="24">
        <v>664</v>
      </c>
      <c r="H304" s="25">
        <v>597.6</v>
      </c>
      <c r="I304" s="25">
        <v>537.84</v>
      </c>
      <c r="J304" s="18">
        <f>VLOOKUP(B304,[3]金华!$D$13:$S$1160,16,FALSE)</f>
        <v>484.056</v>
      </c>
      <c r="K304" s="26"/>
    </row>
    <row r="305" s="1" customFormat="1" ht="21" customHeight="1" spans="1:11">
      <c r="A305" s="14">
        <f>MAX($A$3:A304)+1</f>
        <v>302</v>
      </c>
      <c r="B305" s="21">
        <v>33040100800</v>
      </c>
      <c r="C305" s="22" t="s">
        <v>408</v>
      </c>
      <c r="D305" s="15" t="str">
        <f>VLOOKUP(B305,[2]临床诊疗类!$A$20:$I$1048576,3,FALSE)</f>
        <v>                                     </v>
      </c>
      <c r="E305" s="20"/>
      <c r="F305" s="23" t="str">
        <f>VLOOKUP(B305,[2]临床诊疗类!$A$19:$I$1048576,5,FALSE)</f>
        <v>次</v>
      </c>
      <c r="G305" s="24">
        <v>242</v>
      </c>
      <c r="H305" s="25">
        <v>217.8</v>
      </c>
      <c r="I305" s="25">
        <v>196.02</v>
      </c>
      <c r="J305" s="18">
        <f>VLOOKUP(B305,[3]金华!$D$13:$S$1160,16,FALSE)</f>
        <v>176.418</v>
      </c>
      <c r="K305" s="26"/>
    </row>
    <row r="306" s="1" customFormat="1" ht="21" customHeight="1" spans="1:11">
      <c r="A306" s="14">
        <f>MAX($A$3:A305)+1</f>
        <v>303</v>
      </c>
      <c r="B306" s="21">
        <v>33040100801</v>
      </c>
      <c r="C306" s="22" t="s">
        <v>409</v>
      </c>
      <c r="D306" s="15"/>
      <c r="E306" s="20"/>
      <c r="F306" s="23" t="str">
        <f>VLOOKUP(B306,[2]临床诊疗类!$A$19:$I$1048576,5,FALSE)</f>
        <v>次</v>
      </c>
      <c r="G306" s="24">
        <v>352</v>
      </c>
      <c r="H306" s="25">
        <v>316.8</v>
      </c>
      <c r="I306" s="25">
        <v>285.12</v>
      </c>
      <c r="J306" s="18">
        <f>VLOOKUP(B306,[3]金华!$D$13:$S$1160,16,FALSE)</f>
        <v>256.608</v>
      </c>
      <c r="K306" s="26"/>
    </row>
    <row r="307" s="1" customFormat="1" ht="21" customHeight="1" spans="1:11">
      <c r="A307" s="14">
        <f>MAX($A$3:A306)+1</f>
        <v>304</v>
      </c>
      <c r="B307" s="21">
        <v>33040101000</v>
      </c>
      <c r="C307" s="22" t="s">
        <v>410</v>
      </c>
      <c r="D307" s="15"/>
      <c r="E307" s="20"/>
      <c r="F307" s="23" t="str">
        <f>VLOOKUP(B307,[2]临床诊疗类!$A$19:$I$1048576,5,FALSE)</f>
        <v>次</v>
      </c>
      <c r="G307" s="24">
        <v>605</v>
      </c>
      <c r="H307" s="25">
        <v>544.5</v>
      </c>
      <c r="I307" s="25">
        <v>490.05</v>
      </c>
      <c r="J307" s="18">
        <f>VLOOKUP(B307,[3]金华!$D$13:$S$1160,16,FALSE)</f>
        <v>441.045</v>
      </c>
      <c r="K307" s="26"/>
    </row>
    <row r="308" s="1" customFormat="1" ht="21" customHeight="1" spans="1:11">
      <c r="A308" s="14">
        <f>MAX($A$3:A307)+1</f>
        <v>305</v>
      </c>
      <c r="B308" s="21">
        <v>33040101100</v>
      </c>
      <c r="C308" s="22" t="s">
        <v>411</v>
      </c>
      <c r="D308" s="15"/>
      <c r="E308" s="20"/>
      <c r="F308" s="23" t="str">
        <f>VLOOKUP(B308,[2]临床诊疗类!$A$19:$I$1048576,5,FALSE)</f>
        <v>次</v>
      </c>
      <c r="G308" s="24">
        <v>280</v>
      </c>
      <c r="H308" s="25">
        <v>252</v>
      </c>
      <c r="I308" s="25">
        <v>226.8</v>
      </c>
      <c r="J308" s="18">
        <f>VLOOKUP(B308,[3]金华!$D$13:$S$1160,16,FALSE)</f>
        <v>204.12</v>
      </c>
      <c r="K308" s="26"/>
    </row>
    <row r="309" s="2" customFormat="1" ht="21" customHeight="1" spans="1:11">
      <c r="A309" s="14">
        <f>MAX($A$3:A308)+1</f>
        <v>306</v>
      </c>
      <c r="B309" s="21">
        <v>33040101200</v>
      </c>
      <c r="C309" s="22" t="s">
        <v>412</v>
      </c>
      <c r="D309" s="15" t="str">
        <f>VLOOKUP(B309,[2]临床诊疗类!$A$20:$I$1048576,3,FALSE)</f>
        <v>不含内外眦成形</v>
      </c>
      <c r="E309" s="20"/>
      <c r="F309" s="23" t="str">
        <f>VLOOKUP(B309,[2]临床诊疗类!$A$19:$I$1048576,5,FALSE)</f>
        <v>次</v>
      </c>
      <c r="G309" s="24">
        <v>484</v>
      </c>
      <c r="H309" s="25">
        <v>435.6</v>
      </c>
      <c r="I309" s="25">
        <v>392.04</v>
      </c>
      <c r="J309" s="18">
        <f>VLOOKUP(B309,[3]金华!$D$13:$S$1160,16,FALSE)</f>
        <v>352.836</v>
      </c>
      <c r="K309" s="26"/>
    </row>
    <row r="310" s="1" customFormat="1" ht="21" customHeight="1" spans="1:11">
      <c r="A310" s="14">
        <f>MAX($A$3:A309)+1</f>
        <v>307</v>
      </c>
      <c r="B310" s="21">
        <v>33040101201</v>
      </c>
      <c r="C310" s="22" t="s">
        <v>413</v>
      </c>
      <c r="D310" s="15" t="str">
        <f>VLOOKUP(B310,[2]临床诊疗类!$A$20:$I$1048576,3,FALSE)</f>
        <v>不含内外眦成形</v>
      </c>
      <c r="E310" s="20"/>
      <c r="F310" s="23" t="str">
        <f>VLOOKUP(B310,[2]临床诊疗类!$A$19:$I$1048576,5,FALSE)</f>
        <v>次</v>
      </c>
      <c r="G310" s="24">
        <v>242</v>
      </c>
      <c r="H310" s="25">
        <v>217.8</v>
      </c>
      <c r="I310" s="25">
        <v>196.02</v>
      </c>
      <c r="J310" s="18">
        <f>VLOOKUP(B310,[3]金华!$D$13:$S$1160,16,FALSE)</f>
        <v>176.418</v>
      </c>
      <c r="K310" s="26"/>
    </row>
    <row r="311" s="1" customFormat="1" ht="21" customHeight="1" spans="1:11">
      <c r="A311" s="14">
        <f>MAX($A$3:A310)+1</f>
        <v>308</v>
      </c>
      <c r="B311" s="21">
        <v>33040200900</v>
      </c>
      <c r="C311" s="22" t="s">
        <v>414</v>
      </c>
      <c r="D311" s="15" t="str">
        <f>VLOOKUP(B311,[2]临床诊疗类!$A$20:$I$1048576,3,FALSE)</f>
        <v>含泪小点切开术</v>
      </c>
      <c r="E311" s="20"/>
      <c r="F311" s="23" t="str">
        <f>VLOOKUP(B311,[2]临床诊疗类!$A$19:$I$1048576,5,FALSE)</f>
        <v>次</v>
      </c>
      <c r="G311" s="24">
        <v>185</v>
      </c>
      <c r="H311" s="25">
        <v>166.5</v>
      </c>
      <c r="I311" s="25">
        <v>149.85</v>
      </c>
      <c r="J311" s="18">
        <f>VLOOKUP(B311,[3]金华!$D$13:$S$1160,16,FALSE)</f>
        <v>134.865</v>
      </c>
      <c r="K311" s="26"/>
    </row>
    <row r="312" s="1" customFormat="1" ht="21" customHeight="1" spans="1:11">
      <c r="A312" s="14">
        <f>MAX($A$3:A311)+1</f>
        <v>309</v>
      </c>
      <c r="B312" s="21">
        <v>33040200901</v>
      </c>
      <c r="C312" s="22" t="s">
        <v>415</v>
      </c>
      <c r="D312" s="15"/>
      <c r="E312" s="20"/>
      <c r="F312" s="23" t="str">
        <f>VLOOKUP(B312,[2]临床诊疗类!$A$19:$I$1048576,5,FALSE)</f>
        <v>次</v>
      </c>
      <c r="G312" s="24">
        <v>62</v>
      </c>
      <c r="H312" s="24">
        <v>62</v>
      </c>
      <c r="I312" s="24">
        <v>62</v>
      </c>
      <c r="J312" s="19">
        <f>VLOOKUP(B312,[3]金华!$D$13:$S$1160,16,FALSE)</f>
        <v>55.8</v>
      </c>
      <c r="K312" s="26"/>
    </row>
    <row r="313" s="1" customFormat="1" ht="37" customHeight="1" spans="1:11">
      <c r="A313" s="14">
        <f>MAX($A$3:A312)+1</f>
        <v>310</v>
      </c>
      <c r="B313" s="21">
        <v>33040300201</v>
      </c>
      <c r="C313" s="22" t="s">
        <v>416</v>
      </c>
      <c r="D313" s="15"/>
      <c r="E313" s="20" t="str">
        <f>VLOOKUP(B313,[2]临床诊疗类!$A$20:$I$1048576,4,FALSE)</f>
        <v>羊膜及组织移植手术</v>
      </c>
      <c r="F313" s="23" t="str">
        <f>VLOOKUP(B313,[2]临床诊疗类!$A$19:$I$1048576,5,FALSE)</f>
        <v>次</v>
      </c>
      <c r="G313" s="24">
        <v>310</v>
      </c>
      <c r="H313" s="25">
        <v>279</v>
      </c>
      <c r="I313" s="25">
        <v>251.1</v>
      </c>
      <c r="J313" s="18">
        <f>VLOOKUP(B313,[3]金华!$D$13:$S$1160,16,FALSE)</f>
        <v>225.99</v>
      </c>
      <c r="K313" s="26"/>
    </row>
    <row r="314" s="1" customFormat="1" ht="19" customHeight="1" spans="1:11">
      <c r="A314" s="14">
        <f>MAX($A$3:A313)+1</f>
        <v>311</v>
      </c>
      <c r="B314" s="21">
        <v>33040300300</v>
      </c>
      <c r="C314" s="22" t="s">
        <v>417</v>
      </c>
      <c r="D314" s="15"/>
      <c r="E314" s="20"/>
      <c r="F314" s="23" t="str">
        <f>VLOOKUP(B314,[2]临床诊疗类!$A$19:$I$1048576,5,FALSE)</f>
        <v>次</v>
      </c>
      <c r="G314" s="24">
        <v>150</v>
      </c>
      <c r="H314" s="25">
        <v>135</v>
      </c>
      <c r="I314" s="25">
        <v>121.5</v>
      </c>
      <c r="J314" s="18">
        <f>VLOOKUP(B314,[3]金华!$D$13:$S$1160,16,FALSE)</f>
        <v>109.35</v>
      </c>
      <c r="K314" s="26"/>
    </row>
    <row r="315" s="1" customFormat="1" ht="19" customHeight="1" spans="1:11">
      <c r="A315" s="14">
        <f>MAX($A$3:A314)+1</f>
        <v>312</v>
      </c>
      <c r="B315" s="21">
        <v>33040400200</v>
      </c>
      <c r="C315" s="22" t="s">
        <v>418</v>
      </c>
      <c r="D315" s="15"/>
      <c r="E315" s="20"/>
      <c r="F315" s="23" t="str">
        <f>VLOOKUP(B315,[2]临床诊疗类!$A$19:$I$1048576,5,FALSE)</f>
        <v>次</v>
      </c>
      <c r="G315" s="24">
        <v>594</v>
      </c>
      <c r="H315" s="25">
        <v>534.6</v>
      </c>
      <c r="I315" s="25">
        <v>481.14</v>
      </c>
      <c r="J315" s="18">
        <f>VLOOKUP(B315,[3]金华!$D$13:$S$1160,16,FALSE)</f>
        <v>433.026</v>
      </c>
      <c r="K315" s="26"/>
    </row>
    <row r="316" s="1" customFormat="1" ht="19" customHeight="1" spans="1:11">
      <c r="A316" s="14">
        <f>MAX($A$3:A315)+1</f>
        <v>313</v>
      </c>
      <c r="B316" s="21">
        <v>33040400300</v>
      </c>
      <c r="C316" s="22" t="s">
        <v>419</v>
      </c>
      <c r="D316" s="15"/>
      <c r="E316" s="20"/>
      <c r="F316" s="23" t="str">
        <f>VLOOKUP(B316,[2]临床诊疗类!$A$19:$I$1048576,5,FALSE)</f>
        <v>次</v>
      </c>
      <c r="G316" s="24">
        <v>135</v>
      </c>
      <c r="H316" s="25">
        <v>121.5</v>
      </c>
      <c r="I316" s="25">
        <v>109.35</v>
      </c>
      <c r="J316" s="19">
        <f>VLOOKUP(B316,[3]金华!$D$13:$S$1160,16,FALSE)</f>
        <v>98.415</v>
      </c>
      <c r="K316" s="26"/>
    </row>
    <row r="317" s="1" customFormat="1" ht="19" customHeight="1" spans="1:11">
      <c r="A317" s="14">
        <f>MAX($A$3:A316)+1</f>
        <v>314</v>
      </c>
      <c r="B317" s="21">
        <v>33040400301</v>
      </c>
      <c r="C317" s="22" t="s">
        <v>420</v>
      </c>
      <c r="D317" s="15"/>
      <c r="E317" s="20"/>
      <c r="F317" s="23" t="str">
        <f>VLOOKUP(B317,[2]临床诊疗类!$A$19:$I$1048576,5,FALSE)</f>
        <v>次</v>
      </c>
      <c r="G317" s="24">
        <v>270</v>
      </c>
      <c r="H317" s="25">
        <v>243</v>
      </c>
      <c r="I317" s="25">
        <v>218.7</v>
      </c>
      <c r="J317" s="18">
        <f>VLOOKUP(B317,[3]金华!$D$13:$S$1160,16,FALSE)</f>
        <v>196.83</v>
      </c>
      <c r="K317" s="26"/>
    </row>
    <row r="318" s="1" customFormat="1" ht="19" customHeight="1" spans="1:11">
      <c r="A318" s="14">
        <f>MAX($A$3:A317)+1</f>
        <v>315</v>
      </c>
      <c r="B318" s="21">
        <v>33040400600</v>
      </c>
      <c r="C318" s="22" t="s">
        <v>421</v>
      </c>
      <c r="D318" s="15" t="str">
        <f>VLOOKUP(B318,[2]临床诊疗类!$A$20:$I$1048576,3,FALSE)</f>
        <v>       </v>
      </c>
      <c r="E318" s="20"/>
      <c r="F318" s="23" t="str">
        <f>VLOOKUP(B318,[2]临床诊疗类!$A$19:$I$1048576,5,FALSE)</f>
        <v>次</v>
      </c>
      <c r="G318" s="24">
        <v>484</v>
      </c>
      <c r="H318" s="25">
        <v>435.6</v>
      </c>
      <c r="I318" s="25">
        <v>392.04</v>
      </c>
      <c r="J318" s="18">
        <f>VLOOKUP(B318,[3]金华!$D$13:$S$1160,16,FALSE)</f>
        <v>352.836</v>
      </c>
      <c r="K318" s="26"/>
    </row>
    <row r="319" s="1" customFormat="1" ht="19" customHeight="1" spans="1:11">
      <c r="A319" s="14">
        <f>MAX($A$3:A318)+1</f>
        <v>316</v>
      </c>
      <c r="B319" s="21">
        <v>33040400601</v>
      </c>
      <c r="C319" s="22" t="s">
        <v>422</v>
      </c>
      <c r="D319" s="15" t="str">
        <f>VLOOKUP(B319,[2]临床诊疗类!$A$20:$I$1048576,3,FALSE)</f>
        <v>       </v>
      </c>
      <c r="E319" s="20"/>
      <c r="F319" s="23" t="str">
        <f>VLOOKUP(B319,[2]临床诊疗类!$A$19:$I$1048576,5,FALSE)</f>
        <v>次</v>
      </c>
      <c r="G319" s="24">
        <v>484</v>
      </c>
      <c r="H319" s="25">
        <v>435.6</v>
      </c>
      <c r="I319" s="25">
        <v>392.04</v>
      </c>
      <c r="J319" s="18">
        <f>VLOOKUP(B319,[3]金华!$D$13:$S$1160,16,FALSE)</f>
        <v>352.836</v>
      </c>
      <c r="K319" s="26"/>
    </row>
    <row r="320" s="1" customFormat="1" ht="19" customHeight="1" spans="1:11">
      <c r="A320" s="14">
        <f>MAX($A$3:A319)+1</f>
        <v>317</v>
      </c>
      <c r="B320" s="21">
        <v>33040400801</v>
      </c>
      <c r="C320" s="22" t="s">
        <v>423</v>
      </c>
      <c r="D320" s="15"/>
      <c r="E320" s="20"/>
      <c r="F320" s="23" t="str">
        <f>VLOOKUP(B320,[2]临床诊疗类!$A$19:$I$1048576,5,FALSE)</f>
        <v>次</v>
      </c>
      <c r="G320" s="24">
        <v>405</v>
      </c>
      <c r="H320" s="25">
        <v>405</v>
      </c>
      <c r="I320" s="25">
        <v>405</v>
      </c>
      <c r="J320" s="18">
        <f>VLOOKUP(B320,[3]金华!$D$13:$S$1160,16,FALSE)</f>
        <v>364.5</v>
      </c>
      <c r="K320" s="26"/>
    </row>
    <row r="321" s="1" customFormat="1" ht="19" customHeight="1" spans="1:11">
      <c r="A321" s="14">
        <f>MAX($A$3:A320)+1</f>
        <v>318</v>
      </c>
      <c r="B321" s="21">
        <v>33040400802</v>
      </c>
      <c r="C321" s="22" t="s">
        <v>424</v>
      </c>
      <c r="D321" s="15"/>
      <c r="E321" s="20"/>
      <c r="F321" s="23" t="str">
        <f>VLOOKUP(B321,[2]临床诊疗类!$A$19:$I$1048576,5,FALSE)</f>
        <v>次</v>
      </c>
      <c r="G321" s="24">
        <v>1782</v>
      </c>
      <c r="H321" s="25">
        <v>1603.8</v>
      </c>
      <c r="I321" s="25">
        <v>1443.42</v>
      </c>
      <c r="J321" s="18">
        <f>VLOOKUP(B321,[3]金华!$D$13:$S$1160,16,FALSE)</f>
        <v>1299.078</v>
      </c>
      <c r="K321" s="26"/>
    </row>
    <row r="322" s="1" customFormat="1" ht="19" customHeight="1" spans="1:11">
      <c r="A322" s="14">
        <f>MAX($A$3:A321)+1</f>
        <v>319</v>
      </c>
      <c r="B322" s="21">
        <v>33040400900</v>
      </c>
      <c r="C322" s="22" t="s">
        <v>425</v>
      </c>
      <c r="D322" s="15"/>
      <c r="E322" s="20"/>
      <c r="F322" s="23" t="str">
        <f>VLOOKUP(B322,[2]临床诊疗类!$A$19:$I$1048576,5,FALSE)</f>
        <v>次</v>
      </c>
      <c r="G322" s="24">
        <v>271</v>
      </c>
      <c r="H322" s="25">
        <v>243.9</v>
      </c>
      <c r="I322" s="25">
        <v>219.51</v>
      </c>
      <c r="J322" s="18">
        <f>VLOOKUP(B322,[3]金华!$D$13:$S$1160,16,FALSE)</f>
        <v>197.559</v>
      </c>
      <c r="K322" s="26"/>
    </row>
    <row r="323" s="1" customFormat="1" ht="33" customHeight="1" spans="1:11">
      <c r="A323" s="14">
        <f>MAX($A$3:A322)+1</f>
        <v>320</v>
      </c>
      <c r="B323" s="14">
        <v>33040401000</v>
      </c>
      <c r="C323" s="15" t="s">
        <v>426</v>
      </c>
      <c r="D323" s="15" t="str">
        <f>VLOOKUP(B323,[2]临床诊疗类!$A$20:$I$1048576,3,FALSE)</f>
        <v>含穿透、板层，含治疗性结构性角膜移植、周边角膜移植</v>
      </c>
      <c r="E323" s="20"/>
      <c r="F323" s="23" t="str">
        <f>VLOOKUP(B323,[2]临床诊疗类!$A$19:$I$1048576,5,FALSE)</f>
        <v>次</v>
      </c>
      <c r="G323" s="24">
        <v>1404</v>
      </c>
      <c r="H323" s="25">
        <v>1263.6</v>
      </c>
      <c r="I323" s="25">
        <v>1137.24</v>
      </c>
      <c r="J323" s="18">
        <f>VLOOKUP(B323,[3]金华!$D$13:$S$1160,16,FALSE)</f>
        <v>1023.516</v>
      </c>
      <c r="K323" s="26"/>
    </row>
    <row r="324" s="1" customFormat="1" ht="33" customHeight="1" spans="1:11">
      <c r="A324" s="14">
        <f>MAX($A$3:A323)+1</f>
        <v>321</v>
      </c>
      <c r="B324" s="21">
        <v>33040401001</v>
      </c>
      <c r="C324" s="22" t="s">
        <v>427</v>
      </c>
      <c r="D324" s="15" t="str">
        <f>VLOOKUP(B324,[2]临床诊疗类!$A$20:$I$1048576,3,FALSE)</f>
        <v>含穿透、板层，含治疗性结构性角膜移植、周边角膜移植</v>
      </c>
      <c r="E324" s="20"/>
      <c r="F324" s="23" t="str">
        <f>VLOOKUP(B324,[2]临床诊疗类!$A$19:$I$1048576,5,FALSE)</f>
        <v>次</v>
      </c>
      <c r="G324" s="24">
        <v>405</v>
      </c>
      <c r="H324" s="25">
        <v>405</v>
      </c>
      <c r="I324" s="25">
        <v>405</v>
      </c>
      <c r="J324" s="18">
        <f>VLOOKUP(B324,[3]金华!$D$13:$S$1160,16,FALSE)</f>
        <v>364.5</v>
      </c>
      <c r="K324" s="26"/>
    </row>
    <row r="325" s="1" customFormat="1" ht="21" customHeight="1" spans="1:11">
      <c r="A325" s="14">
        <f>MAX($A$3:A324)+1</f>
        <v>322</v>
      </c>
      <c r="B325" s="21">
        <v>33040401100</v>
      </c>
      <c r="C325" s="22" t="s">
        <v>428</v>
      </c>
      <c r="D325" s="15"/>
      <c r="E325" s="20"/>
      <c r="F325" s="23" t="str">
        <f>VLOOKUP(B325,[2]临床诊疗类!$A$19:$I$1048576,5,FALSE)</f>
        <v>次</v>
      </c>
      <c r="G325" s="24">
        <v>891</v>
      </c>
      <c r="H325" s="25">
        <v>801.9</v>
      </c>
      <c r="I325" s="25">
        <v>721.71</v>
      </c>
      <c r="J325" s="18">
        <f>VLOOKUP(B325,[3]金华!$D$13:$S$1160,16,FALSE)</f>
        <v>649.539</v>
      </c>
      <c r="K325" s="26"/>
    </row>
    <row r="326" s="1" customFormat="1" ht="21" customHeight="1" spans="1:11">
      <c r="A326" s="14">
        <f>MAX($A$3:A325)+1</f>
        <v>323</v>
      </c>
      <c r="B326" s="21">
        <v>33040401300</v>
      </c>
      <c r="C326" s="22" t="s">
        <v>429</v>
      </c>
      <c r="D326" s="15"/>
      <c r="E326" s="20"/>
      <c r="F326" s="23" t="str">
        <f>VLOOKUP(B326,[2]临床诊疗类!$A$19:$I$1048576,5,FALSE)</f>
        <v>次</v>
      </c>
      <c r="G326" s="24">
        <v>1418</v>
      </c>
      <c r="H326" s="25">
        <v>1276.2</v>
      </c>
      <c r="I326" s="25">
        <v>1148.58</v>
      </c>
      <c r="J326" s="18">
        <f>VLOOKUP(B326,[3]金华!$D$13:$S$1160,16,FALSE)</f>
        <v>1033.722</v>
      </c>
      <c r="K326" s="26"/>
    </row>
    <row r="327" s="1" customFormat="1" ht="107" customHeight="1" spans="1:11">
      <c r="A327" s="14">
        <f>MAX($A$3:A326)+1</f>
        <v>324</v>
      </c>
      <c r="B327" s="21">
        <v>33040490100</v>
      </c>
      <c r="C327" s="22" t="s">
        <v>430</v>
      </c>
      <c r="D327" s="15" t="str">
        <f>VLOOKUP(B327,[2]临床诊疗类!$A$20:$I$1048576,3,FALSE)</f>
        <v>指深达后弹力层的板层角膜移植术。手术区消毒，开睑，置手术贴膜，在手术显微镜下止血，钻、剥除病变角膜，至角膜后弹力层，制备植片，缝合植片，检查植片散光，调整缝线，加压包扎。</v>
      </c>
      <c r="E327" s="20"/>
      <c r="F327" s="23" t="str">
        <f>VLOOKUP(B327,[2]临床诊疗类!$A$19:$I$1048576,5,FALSE)</f>
        <v>次</v>
      </c>
      <c r="G327" s="24">
        <v>2025</v>
      </c>
      <c r="H327" s="25">
        <v>1822.5</v>
      </c>
      <c r="I327" s="25">
        <v>1640.25</v>
      </c>
      <c r="J327" s="18">
        <f>VLOOKUP(B327,[3]金华!$D$13:$S$1160,16,FALSE)</f>
        <v>1476.225</v>
      </c>
      <c r="K327" s="26"/>
    </row>
    <row r="328" s="1" customFormat="1" ht="106" customHeight="1" spans="1:11">
      <c r="A328" s="14">
        <f>MAX($A$3:A327)+1</f>
        <v>325</v>
      </c>
      <c r="B328" s="21">
        <v>33040490101</v>
      </c>
      <c r="C328" s="22" t="s">
        <v>431</v>
      </c>
      <c r="D328" s="15" t="str">
        <f>VLOOKUP(B328,[2]临床诊疗类!$A$20:$I$1048576,3,FALSE)</f>
        <v>指深达后弹力层的板层角膜移植术。手术区消毒，开睑，置手术贴膜，在手术显微镜下止血，钻、剥除病变角膜，至角膜后弹力层，制备植片，缝合植片，检查植片散光，调整缝线，加压包扎。</v>
      </c>
      <c r="E328" s="20"/>
      <c r="F328" s="23" t="str">
        <f>VLOOKUP(B328,[2]临床诊疗类!$A$19:$I$1048576,5,FALSE)</f>
        <v>次</v>
      </c>
      <c r="G328" s="24">
        <v>4050</v>
      </c>
      <c r="H328" s="25">
        <v>3645</v>
      </c>
      <c r="I328" s="25">
        <v>3280.5</v>
      </c>
      <c r="J328" s="18">
        <f>VLOOKUP(B328,[3]金华!$D$13:$S$1160,16,FALSE)</f>
        <v>2952.45</v>
      </c>
      <c r="K328" s="26"/>
    </row>
    <row r="329" s="1" customFormat="1" ht="23" customHeight="1" spans="1:11">
      <c r="A329" s="14">
        <f>MAX($A$3:A328)+1</f>
        <v>326</v>
      </c>
      <c r="B329" s="21">
        <v>33040500300</v>
      </c>
      <c r="C329" s="22" t="s">
        <v>432</v>
      </c>
      <c r="D329" s="15"/>
      <c r="E329" s="20"/>
      <c r="F329" s="23" t="str">
        <f>VLOOKUP(B329,[2]临床诊疗类!$A$19:$I$1048576,5,FALSE)</f>
        <v>次</v>
      </c>
      <c r="G329" s="24">
        <v>1040</v>
      </c>
      <c r="H329" s="25">
        <v>936</v>
      </c>
      <c r="I329" s="25">
        <v>842.4</v>
      </c>
      <c r="J329" s="18">
        <f>VLOOKUP(B329,[3]金华!$D$13:$S$1160,16,FALSE)</f>
        <v>758.16</v>
      </c>
      <c r="K329" s="26"/>
    </row>
    <row r="330" s="1" customFormat="1" ht="23" customHeight="1" spans="1:11">
      <c r="A330" s="14">
        <f>MAX($A$3:A329)+1</f>
        <v>327</v>
      </c>
      <c r="B330" s="21">
        <v>33040500500</v>
      </c>
      <c r="C330" s="22" t="s">
        <v>433</v>
      </c>
      <c r="D330" s="15"/>
      <c r="E330" s="20"/>
      <c r="F330" s="23" t="str">
        <f>VLOOKUP(B330,[2]临床诊疗类!$A$19:$I$1048576,5,FALSE)</f>
        <v>次</v>
      </c>
      <c r="G330" s="24">
        <v>947</v>
      </c>
      <c r="H330" s="25">
        <v>852.3</v>
      </c>
      <c r="I330" s="25">
        <v>767.07</v>
      </c>
      <c r="J330" s="18">
        <f>VLOOKUP(B330,[3]金华!$D$13:$S$1160,16,FALSE)</f>
        <v>690.363</v>
      </c>
      <c r="K330" s="26"/>
    </row>
    <row r="331" s="1" customFormat="1" ht="23" customHeight="1" spans="1:11">
      <c r="A331" s="14">
        <f>MAX($A$3:A330)+1</f>
        <v>328</v>
      </c>
      <c r="B331" s="21">
        <v>33040500600</v>
      </c>
      <c r="C331" s="22" t="s">
        <v>434</v>
      </c>
      <c r="D331" s="15"/>
      <c r="E331" s="20"/>
      <c r="F331" s="23" t="str">
        <f>VLOOKUP(B331,[2]临床诊疗类!$A$19:$I$1048576,5,FALSE)</f>
        <v>次</v>
      </c>
      <c r="G331" s="24">
        <v>1759</v>
      </c>
      <c r="H331" s="25">
        <v>1583.1</v>
      </c>
      <c r="I331" s="25">
        <v>1424.79</v>
      </c>
      <c r="J331" s="18">
        <f>VLOOKUP(B331,[3]金华!$D$13:$S$1160,16,FALSE)</f>
        <v>1282.311</v>
      </c>
      <c r="K331" s="26"/>
    </row>
    <row r="332" s="1" customFormat="1" ht="23" customHeight="1" spans="1:11">
      <c r="A332" s="14">
        <f>MAX($A$3:A331)+1</f>
        <v>329</v>
      </c>
      <c r="B332" s="21">
        <v>33040501900</v>
      </c>
      <c r="C332" s="22" t="s">
        <v>435</v>
      </c>
      <c r="D332" s="15"/>
      <c r="E332" s="20"/>
      <c r="F332" s="23" t="str">
        <f>VLOOKUP(B332,[2]临床诊疗类!$A$19:$I$1048576,5,FALSE)</f>
        <v>次</v>
      </c>
      <c r="G332" s="24">
        <v>677</v>
      </c>
      <c r="H332" s="25">
        <v>609.3</v>
      </c>
      <c r="I332" s="25">
        <v>548.37</v>
      </c>
      <c r="J332" s="18">
        <f>VLOOKUP(B332,[3]金华!$D$13:$S$1160,16,FALSE)</f>
        <v>493.533</v>
      </c>
      <c r="K332" s="26"/>
    </row>
    <row r="333" s="1" customFormat="1" ht="23" customHeight="1" spans="1:11">
      <c r="A333" s="14">
        <f>MAX($A$3:A332)+1</f>
        <v>330</v>
      </c>
      <c r="B333" s="21">
        <v>33040600100</v>
      </c>
      <c r="C333" s="22" t="s">
        <v>436</v>
      </c>
      <c r="D333" s="15"/>
      <c r="E333" s="20"/>
      <c r="F333" s="23" t="str">
        <f>VLOOKUP(B333,[2]临床诊疗类!$A$19:$I$1048576,5,FALSE)</f>
        <v>次</v>
      </c>
      <c r="G333" s="24">
        <v>1218</v>
      </c>
      <c r="H333" s="25">
        <v>1096.2</v>
      </c>
      <c r="I333" s="25">
        <v>986.58</v>
      </c>
      <c r="J333" s="18">
        <f>VLOOKUP(B333,[3]金华!$D$13:$S$1160,16,FALSE)</f>
        <v>887.922</v>
      </c>
      <c r="K333" s="26"/>
    </row>
    <row r="334" s="1" customFormat="1" ht="23" customHeight="1" spans="1:11">
      <c r="A334" s="14">
        <f>MAX($A$3:A333)+1</f>
        <v>331</v>
      </c>
      <c r="B334" s="21">
        <v>33040600300</v>
      </c>
      <c r="C334" s="22" t="s">
        <v>437</v>
      </c>
      <c r="D334" s="15"/>
      <c r="E334" s="20"/>
      <c r="F334" s="23" t="str">
        <f>VLOOKUP(B334,[2]临床诊疗类!$A$19:$I$1048576,5,FALSE)</f>
        <v>次</v>
      </c>
      <c r="G334" s="24">
        <v>886</v>
      </c>
      <c r="H334" s="25">
        <v>797.4</v>
      </c>
      <c r="I334" s="25">
        <v>717.66</v>
      </c>
      <c r="J334" s="18">
        <f>VLOOKUP(B334,[3]金华!$D$13:$S$1160,16,FALSE)</f>
        <v>645.894</v>
      </c>
      <c r="K334" s="26"/>
    </row>
    <row r="335" s="1" customFormat="1" ht="23" customHeight="1" spans="1:11">
      <c r="A335" s="14">
        <f>MAX($A$3:A334)+1</f>
        <v>332</v>
      </c>
      <c r="B335" s="21">
        <v>33040600700</v>
      </c>
      <c r="C335" s="22" t="s">
        <v>438</v>
      </c>
      <c r="D335" s="15"/>
      <c r="E335" s="20"/>
      <c r="F335" s="23" t="str">
        <f>VLOOKUP(B335,[2]临床诊疗类!$A$19:$I$1048576,5,FALSE)</f>
        <v>次</v>
      </c>
      <c r="G335" s="24">
        <v>1021</v>
      </c>
      <c r="H335" s="25">
        <v>918.9</v>
      </c>
      <c r="I335" s="25">
        <v>827.01</v>
      </c>
      <c r="J335" s="18">
        <f>VLOOKUP(B335,[3]金华!$D$13:$S$1160,16,FALSE)</f>
        <v>744.309</v>
      </c>
      <c r="K335" s="26"/>
    </row>
    <row r="336" s="1" customFormat="1" ht="23" customHeight="1" spans="1:11">
      <c r="A336" s="14">
        <f>MAX($A$3:A335)+1</f>
        <v>333</v>
      </c>
      <c r="B336" s="21">
        <v>33040600800</v>
      </c>
      <c r="C336" s="22" t="s">
        <v>439</v>
      </c>
      <c r="D336" s="15"/>
      <c r="E336" s="20"/>
      <c r="F336" s="23" t="str">
        <f>VLOOKUP(B336,[2]临床诊疗类!$A$19:$I$1048576,5,FALSE)</f>
        <v>次</v>
      </c>
      <c r="G336" s="24">
        <v>1121</v>
      </c>
      <c r="H336" s="25">
        <v>1008.9</v>
      </c>
      <c r="I336" s="25">
        <v>908.01</v>
      </c>
      <c r="J336" s="18">
        <f>VLOOKUP(B336,[3]金华!$D$13:$S$1160,16,FALSE)</f>
        <v>817.209</v>
      </c>
      <c r="K336" s="26"/>
    </row>
    <row r="337" s="1" customFormat="1" ht="23" customHeight="1" spans="1:11">
      <c r="A337" s="14">
        <f>MAX($A$3:A336)+1</f>
        <v>334</v>
      </c>
      <c r="B337" s="21">
        <v>33040601100</v>
      </c>
      <c r="C337" s="22" t="s">
        <v>440</v>
      </c>
      <c r="D337" s="15"/>
      <c r="E337" s="20"/>
      <c r="F337" s="23" t="str">
        <f>VLOOKUP(B337,[2]临床诊疗类!$A$19:$I$1048576,5,FALSE)</f>
        <v>次</v>
      </c>
      <c r="G337" s="24">
        <v>1634</v>
      </c>
      <c r="H337" s="25">
        <v>1470.6</v>
      </c>
      <c r="I337" s="25">
        <v>1323.54</v>
      </c>
      <c r="J337" s="18">
        <f>VLOOKUP(B337,[3]金华!$D$13:$S$1160,16,FALSE)</f>
        <v>1191.186</v>
      </c>
      <c r="K337" s="26"/>
    </row>
    <row r="338" s="1" customFormat="1" ht="23" customHeight="1" spans="1:11">
      <c r="A338" s="14">
        <f>MAX($A$3:A337)+1</f>
        <v>335</v>
      </c>
      <c r="B338" s="21">
        <v>33040601200</v>
      </c>
      <c r="C338" s="22" t="s">
        <v>441</v>
      </c>
      <c r="D338" s="15"/>
      <c r="E338" s="20"/>
      <c r="F338" s="23" t="str">
        <f>VLOOKUP(B338,[2]临床诊疗类!$A$19:$I$1048576,5,FALSE)</f>
        <v>次</v>
      </c>
      <c r="G338" s="24">
        <v>1269</v>
      </c>
      <c r="H338" s="25">
        <v>1142.1</v>
      </c>
      <c r="I338" s="25">
        <v>1027.89</v>
      </c>
      <c r="J338" s="18">
        <f>VLOOKUP(B338,[3]金华!$D$13:$S$1160,16,FALSE)</f>
        <v>925.101</v>
      </c>
      <c r="K338" s="26"/>
    </row>
    <row r="339" s="1" customFormat="1" ht="49" customHeight="1" spans="1:11">
      <c r="A339" s="14">
        <f>MAX($A$3:A338)+1</f>
        <v>336</v>
      </c>
      <c r="B339" s="21">
        <v>33040700201</v>
      </c>
      <c r="C339" s="22" t="s">
        <v>442</v>
      </c>
      <c r="D339" s="15"/>
      <c r="E339" s="20" t="str">
        <f>VLOOKUP(B339,[2]临床诊疗类!$A$20:$I$1048576,4,FALSE)</f>
        <v>膨胀气体、硅油、重水、玻璃体切割头</v>
      </c>
      <c r="F339" s="23" t="str">
        <f>VLOOKUP(B339,[2]临床诊疗类!$A$19:$I$1048576,5,FALSE)</f>
        <v>次</v>
      </c>
      <c r="G339" s="24">
        <v>1931</v>
      </c>
      <c r="H339" s="25">
        <v>1737.9</v>
      </c>
      <c r="I339" s="25">
        <v>1564.11</v>
      </c>
      <c r="J339" s="18">
        <f>VLOOKUP(B339,[3]金华!$D$13:$S$1160,16,FALSE)</f>
        <v>1407.699</v>
      </c>
      <c r="K339" s="26"/>
    </row>
    <row r="340" s="1" customFormat="1" ht="56" customHeight="1" spans="1:11">
      <c r="A340" s="14">
        <f>MAX($A$3:A339)+1</f>
        <v>337</v>
      </c>
      <c r="B340" s="21">
        <v>33040700501</v>
      </c>
      <c r="C340" s="22" t="s">
        <v>443</v>
      </c>
      <c r="D340" s="15" t="str">
        <f>VLOOKUP(B340,[2]临床诊疗类!$A$20:$I$1048576,3,FALSE)</f>
        <v>含硅油充填、球内注气、前膜剥膜</v>
      </c>
      <c r="E340" s="20" t="str">
        <f>VLOOKUP(B340,[2]临床诊疗类!$A$20:$I$1048576,4,FALSE)</f>
        <v>玻璃体切割头、硅胶、膨胀气体、重水、硅油</v>
      </c>
      <c r="F340" s="23" t="str">
        <f>VLOOKUP(B340,[2]临床诊疗类!$A$19:$I$1048576,5,FALSE)</f>
        <v>次</v>
      </c>
      <c r="G340" s="24">
        <v>2310</v>
      </c>
      <c r="H340" s="25">
        <v>2079</v>
      </c>
      <c r="I340" s="25">
        <v>1871.1</v>
      </c>
      <c r="J340" s="18">
        <f>VLOOKUP(B340,[3]金华!$D$13:$S$1160,16,FALSE)</f>
        <v>1683.99</v>
      </c>
      <c r="K340" s="26"/>
    </row>
    <row r="341" s="1" customFormat="1" ht="21" customHeight="1" spans="1:11">
      <c r="A341" s="14">
        <f>MAX($A$3:A340)+1</f>
        <v>338</v>
      </c>
      <c r="B341" s="21">
        <v>33040701000</v>
      </c>
      <c r="C341" s="22" t="s">
        <v>444</v>
      </c>
      <c r="D341" s="15"/>
      <c r="E341" s="20"/>
      <c r="F341" s="23" t="str">
        <f>VLOOKUP(B341,[2]临床诊疗类!$A$19:$I$1048576,5,FALSE)</f>
        <v>次</v>
      </c>
      <c r="G341" s="24">
        <v>3119</v>
      </c>
      <c r="H341" s="25">
        <v>2807.1</v>
      </c>
      <c r="I341" s="25">
        <v>2526.39</v>
      </c>
      <c r="J341" s="18">
        <f>VLOOKUP(B341,[3]金华!$D$13:$S$1160,16,FALSE)</f>
        <v>2273.751</v>
      </c>
      <c r="K341" s="26"/>
    </row>
    <row r="342" s="1" customFormat="1" ht="26" customHeight="1" spans="1:11">
      <c r="A342" s="14">
        <f>MAX($A$3:A341)+1</f>
        <v>339</v>
      </c>
      <c r="B342" s="21">
        <v>33040701200</v>
      </c>
      <c r="C342" s="22" t="s">
        <v>445</v>
      </c>
      <c r="D342" s="15" t="str">
        <f>VLOOKUP(B342,[2]临床诊疗类!$A$20:$I$1048576,3,FALSE)</f>
        <v>含阔筋膜取材、黄斑裂孔兜带</v>
      </c>
      <c r="E342" s="20"/>
      <c r="F342" s="23" t="str">
        <f>VLOOKUP(B342,[2]临床诊疗类!$A$19:$I$1048576,5,FALSE)</f>
        <v>次</v>
      </c>
      <c r="G342" s="24">
        <v>1337</v>
      </c>
      <c r="H342" s="25">
        <v>1203.3</v>
      </c>
      <c r="I342" s="25">
        <v>1082.97</v>
      </c>
      <c r="J342" s="18">
        <f>VLOOKUP(B342,[3]金华!$D$13:$S$1160,16,FALSE)</f>
        <v>974.673</v>
      </c>
      <c r="K342" s="26"/>
    </row>
    <row r="343" s="1" customFormat="1" ht="21" customHeight="1" spans="1:11">
      <c r="A343" s="14">
        <f>MAX($A$3:A342)+1</f>
        <v>340</v>
      </c>
      <c r="B343" s="21">
        <v>33040701300</v>
      </c>
      <c r="C343" s="22" t="s">
        <v>446</v>
      </c>
      <c r="D343" s="15"/>
      <c r="E343" s="20"/>
      <c r="F343" s="23" t="str">
        <f>VLOOKUP(B343,[2]临床诊疗类!$A$19:$I$1048576,5,FALSE)</f>
        <v>次</v>
      </c>
      <c r="G343" s="24">
        <v>480</v>
      </c>
      <c r="H343" s="25">
        <v>432</v>
      </c>
      <c r="I343" s="25">
        <v>388.8</v>
      </c>
      <c r="J343" s="18">
        <f>VLOOKUP(B343,[3]金华!$D$13:$S$1160,16,FALSE)</f>
        <v>349.92</v>
      </c>
      <c r="K343" s="26"/>
    </row>
    <row r="344" s="1" customFormat="1" ht="21" customHeight="1" spans="1:11">
      <c r="A344" s="14">
        <f>MAX($A$3:A343)+1</f>
        <v>341</v>
      </c>
      <c r="B344" s="21">
        <v>33040900100</v>
      </c>
      <c r="C344" s="22" t="s">
        <v>447</v>
      </c>
      <c r="D344" s="15"/>
      <c r="E344" s="20"/>
      <c r="F344" s="23" t="str">
        <f>VLOOKUP(B344,[2]临床诊疗类!$A$19:$I$1048576,5,FALSE)</f>
        <v>次</v>
      </c>
      <c r="G344" s="24">
        <v>861</v>
      </c>
      <c r="H344" s="25">
        <v>774.9</v>
      </c>
      <c r="I344" s="25">
        <v>697.41</v>
      </c>
      <c r="J344" s="18">
        <f>VLOOKUP(B344,[3]金华!$D$13:$S$1160,16,FALSE)</f>
        <v>627.669</v>
      </c>
      <c r="K344" s="26"/>
    </row>
    <row r="345" s="1" customFormat="1" ht="21" customHeight="1" spans="1:11">
      <c r="A345" s="14">
        <f>MAX($A$3:A344)+1</f>
        <v>342</v>
      </c>
      <c r="B345" s="14">
        <v>33040900200</v>
      </c>
      <c r="C345" s="15" t="s">
        <v>448</v>
      </c>
      <c r="D345" s="15"/>
      <c r="E345" s="20"/>
      <c r="F345" s="23" t="str">
        <f>VLOOKUP(B345,[2]临床诊疗类!$A$19:$I$1048576,5,FALSE)</f>
        <v>次</v>
      </c>
      <c r="G345" s="24">
        <v>1509</v>
      </c>
      <c r="H345" s="25">
        <v>1358.1</v>
      </c>
      <c r="I345" s="25">
        <v>1222.29</v>
      </c>
      <c r="J345" s="18">
        <f>VLOOKUP(B345,[3]金华!$D$13:$S$1160,16,FALSE)</f>
        <v>1050</v>
      </c>
      <c r="K345" s="26"/>
    </row>
    <row r="346" s="1" customFormat="1" ht="21" customHeight="1" spans="1:11">
      <c r="A346" s="14">
        <f>MAX($A$3:A345)+1</f>
        <v>343</v>
      </c>
      <c r="B346" s="14">
        <v>33040900300</v>
      </c>
      <c r="C346" s="15" t="s">
        <v>449</v>
      </c>
      <c r="D346" s="15"/>
      <c r="E346" s="20"/>
      <c r="F346" s="23" t="str">
        <f>VLOOKUP(B346,[2]临床诊疗类!$A$19:$I$1048576,5,FALSE)</f>
        <v>次</v>
      </c>
      <c r="G346" s="24">
        <v>1598</v>
      </c>
      <c r="H346" s="25">
        <v>1438.2</v>
      </c>
      <c r="I346" s="25">
        <v>1294.38</v>
      </c>
      <c r="J346" s="18">
        <f>VLOOKUP(B346,[3]金华!$D$13:$S$1160,16,FALSE)</f>
        <v>1125</v>
      </c>
      <c r="K346" s="26"/>
    </row>
    <row r="347" s="1" customFormat="1" ht="21" customHeight="1" spans="1:11">
      <c r="A347" s="14">
        <f>MAX($A$3:A346)+1</f>
        <v>344</v>
      </c>
      <c r="B347" s="21">
        <v>33040900400</v>
      </c>
      <c r="C347" s="22" t="s">
        <v>450</v>
      </c>
      <c r="D347" s="15"/>
      <c r="E347" s="20"/>
      <c r="F347" s="23" t="str">
        <f>VLOOKUP(B347,[2]临床诊疗类!$A$19:$I$1048576,5,FALSE)</f>
        <v>次</v>
      </c>
      <c r="G347" s="24">
        <v>1119</v>
      </c>
      <c r="H347" s="25">
        <v>1007.1</v>
      </c>
      <c r="I347" s="25">
        <v>906.39</v>
      </c>
      <c r="J347" s="18">
        <f>VLOOKUP(B347,[3]金华!$D$13:$S$1160,16,FALSE)</f>
        <v>815.751</v>
      </c>
      <c r="K347" s="26"/>
    </row>
    <row r="348" s="1" customFormat="1" ht="21" customHeight="1" spans="1:11">
      <c r="A348" s="14">
        <f>MAX($A$3:A347)+1</f>
        <v>345</v>
      </c>
      <c r="B348" s="14">
        <v>33040900500</v>
      </c>
      <c r="C348" s="15" t="s">
        <v>451</v>
      </c>
      <c r="D348" s="15" t="str">
        <f>VLOOKUP(B348,[2]临床诊疗类!$A$20:$I$1048576,3,FALSE)</f>
        <v>指角膜、巩膜裂伤缝合</v>
      </c>
      <c r="E348" s="20"/>
      <c r="F348" s="23" t="str">
        <f>VLOOKUP(B348,[2]临床诊疗类!$A$19:$I$1048576,5,FALSE)</f>
        <v>次</v>
      </c>
      <c r="G348" s="24">
        <v>677</v>
      </c>
      <c r="H348" s="25">
        <v>609.3</v>
      </c>
      <c r="I348" s="25">
        <v>548.37</v>
      </c>
      <c r="J348" s="18">
        <f>VLOOKUP(B348,[3]金华!$D$13:$S$1160,16,FALSE)</f>
        <v>493.533</v>
      </c>
      <c r="K348" s="26"/>
    </row>
    <row r="349" s="1" customFormat="1" ht="21" customHeight="1" spans="1:11">
      <c r="A349" s="14">
        <f>MAX($A$3:A348)+1</f>
        <v>346</v>
      </c>
      <c r="B349" s="21">
        <v>33040900501</v>
      </c>
      <c r="C349" s="22" t="s">
        <v>452</v>
      </c>
      <c r="D349" s="15"/>
      <c r="E349" s="20"/>
      <c r="F349" s="23" t="str">
        <f>VLOOKUP(B349,[2]临床诊疗类!$A$19:$I$1048576,5,FALSE)</f>
        <v>次</v>
      </c>
      <c r="G349" s="24">
        <v>677</v>
      </c>
      <c r="H349" s="25">
        <v>609.3</v>
      </c>
      <c r="I349" s="25">
        <v>548.37</v>
      </c>
      <c r="J349" s="18">
        <f>VLOOKUP(B349,[3]金华!$D$13:$S$1160,16,FALSE)</f>
        <v>493.533</v>
      </c>
      <c r="K349" s="26"/>
    </row>
    <row r="350" s="1" customFormat="1" ht="26" customHeight="1" spans="1:11">
      <c r="A350" s="14">
        <f>MAX($A$3:A349)+1</f>
        <v>347</v>
      </c>
      <c r="B350" s="21">
        <v>33040900700</v>
      </c>
      <c r="C350" s="22" t="s">
        <v>453</v>
      </c>
      <c r="D350" s="15"/>
      <c r="E350" s="20" t="str">
        <f>VLOOKUP(B350,[2]临床诊疗类!$A$20:$I$1048576,4,FALSE)</f>
        <v>羟基磷灰石眼台</v>
      </c>
      <c r="F350" s="23" t="str">
        <f>VLOOKUP(B350,[2]临床诊疗类!$A$19:$I$1048576,5,FALSE)</f>
        <v>次</v>
      </c>
      <c r="G350" s="24">
        <v>743</v>
      </c>
      <c r="H350" s="25">
        <v>668.7</v>
      </c>
      <c r="I350" s="25">
        <v>601.83</v>
      </c>
      <c r="J350" s="18">
        <f>VLOOKUP(B350,[3]金华!$D$13:$S$1160,16,FALSE)</f>
        <v>541.647</v>
      </c>
      <c r="K350" s="26"/>
    </row>
    <row r="351" s="1" customFormat="1" ht="24" customHeight="1" spans="1:11">
      <c r="A351" s="14">
        <f>MAX($A$3:A350)+1</f>
        <v>348</v>
      </c>
      <c r="B351" s="21">
        <v>33040900800</v>
      </c>
      <c r="C351" s="22" t="s">
        <v>454</v>
      </c>
      <c r="D351" s="15"/>
      <c r="E351" s="20"/>
      <c r="F351" s="23" t="str">
        <f>VLOOKUP(B351,[2]临床诊疗类!$A$19:$I$1048576,5,FALSE)</f>
        <v>次</v>
      </c>
      <c r="G351" s="24">
        <v>330</v>
      </c>
      <c r="H351" s="25">
        <v>297</v>
      </c>
      <c r="I351" s="25">
        <v>267.3</v>
      </c>
      <c r="J351" s="18">
        <f>VLOOKUP(B351,[3]金华!$D$13:$S$1160,16,FALSE)</f>
        <v>240.57</v>
      </c>
      <c r="K351" s="26"/>
    </row>
    <row r="352" s="1" customFormat="1" ht="25" customHeight="1" spans="1:11">
      <c r="A352" s="14">
        <f>MAX($A$3:A351)+1</f>
        <v>349</v>
      </c>
      <c r="B352" s="14">
        <v>33040900900</v>
      </c>
      <c r="C352" s="15" t="s">
        <v>455</v>
      </c>
      <c r="D352" s="15" t="str">
        <f>VLOOKUP(B352,[2]临床诊疗类!$A$20:$I$1048576,3,FALSE)</f>
        <v>含取真皮脂肪垫</v>
      </c>
      <c r="E352" s="20" t="str">
        <f>VLOOKUP(B352,[2]临床诊疗类!$A$20:$I$1048576,4,FALSE)</f>
        <v>羟基磷灰石眼台</v>
      </c>
      <c r="F352" s="23" t="str">
        <f>VLOOKUP(B352,[2]临床诊疗类!$A$19:$I$1048576,5,FALSE)</f>
        <v>次</v>
      </c>
      <c r="G352" s="24">
        <v>1070</v>
      </c>
      <c r="H352" s="25">
        <v>963</v>
      </c>
      <c r="I352" s="25">
        <v>866.7</v>
      </c>
      <c r="J352" s="18">
        <f>VLOOKUP(B352,[3]金华!$D$13:$S$1160,16,FALSE)</f>
        <v>780.03</v>
      </c>
      <c r="K352" s="26"/>
    </row>
    <row r="353" s="1" customFormat="1" ht="21" customHeight="1" spans="1:11">
      <c r="A353" s="14">
        <f>MAX($A$3:A352)+1</f>
        <v>350</v>
      </c>
      <c r="B353" s="21">
        <v>33040901000</v>
      </c>
      <c r="C353" s="22" t="s">
        <v>456</v>
      </c>
      <c r="D353" s="15"/>
      <c r="E353" s="20"/>
      <c r="F353" s="23" t="str">
        <f>VLOOKUP(B353,[2]临床诊疗类!$A$19:$I$1048576,5,FALSE)</f>
        <v>次</v>
      </c>
      <c r="G353" s="24">
        <v>257</v>
      </c>
      <c r="H353" s="25">
        <v>231.3</v>
      </c>
      <c r="I353" s="25">
        <v>208.17</v>
      </c>
      <c r="J353" s="18">
        <f>VLOOKUP(B353,[3]金华!$D$13:$S$1160,16,FALSE)</f>
        <v>187.353</v>
      </c>
      <c r="K353" s="26"/>
    </row>
    <row r="354" s="1" customFormat="1" ht="21" customHeight="1" spans="1:11">
      <c r="A354" s="14">
        <f>MAX($A$3:A353)+1</f>
        <v>351</v>
      </c>
      <c r="B354" s="21">
        <v>33040901100</v>
      </c>
      <c r="C354" s="22" t="s">
        <v>457</v>
      </c>
      <c r="D354" s="15"/>
      <c r="E354" s="20"/>
      <c r="F354" s="23" t="str">
        <f>VLOOKUP(B354,[2]临床诊疗类!$A$19:$I$1048576,5,FALSE)</f>
        <v>次</v>
      </c>
      <c r="G354" s="24">
        <v>419</v>
      </c>
      <c r="H354" s="25">
        <v>377.1</v>
      </c>
      <c r="I354" s="25">
        <v>339.39</v>
      </c>
      <c r="J354" s="18">
        <f>VLOOKUP(B354,[3]金华!$D$13:$S$1160,16,FALSE)</f>
        <v>305.451</v>
      </c>
      <c r="K354" s="26"/>
    </row>
    <row r="355" s="1" customFormat="1" ht="25" customHeight="1" spans="1:11">
      <c r="A355" s="14">
        <f>MAX($A$3:A354)+1</f>
        <v>352</v>
      </c>
      <c r="B355" s="21">
        <v>33040901700</v>
      </c>
      <c r="C355" s="22" t="s">
        <v>458</v>
      </c>
      <c r="D355" s="15"/>
      <c r="E355" s="20" t="str">
        <f>VLOOKUP(B355,[2]临床诊疗类!$A$20:$I$1048576,4,FALSE)</f>
        <v>羟基磷灰石眼台</v>
      </c>
      <c r="F355" s="23" t="str">
        <f>VLOOKUP(B355,[2]临床诊疗类!$A$19:$I$1048576,5,FALSE)</f>
        <v>次</v>
      </c>
      <c r="G355" s="24">
        <v>1040</v>
      </c>
      <c r="H355" s="25">
        <v>936</v>
      </c>
      <c r="I355" s="25">
        <v>842.4</v>
      </c>
      <c r="J355" s="18">
        <f>VLOOKUP(B355,[3]金华!$D$13:$S$1160,16,FALSE)</f>
        <v>758.16</v>
      </c>
      <c r="K355" s="26"/>
    </row>
    <row r="356" s="1" customFormat="1" ht="21" customHeight="1" spans="1:11">
      <c r="A356" s="14">
        <f>MAX($A$3:A355)+1</f>
        <v>353</v>
      </c>
      <c r="B356" s="21">
        <v>33040902100</v>
      </c>
      <c r="C356" s="22" t="s">
        <v>459</v>
      </c>
      <c r="D356" s="15"/>
      <c r="E356" s="20"/>
      <c r="F356" s="23" t="str">
        <f>VLOOKUP(B356,[2]临床诊疗类!$A$19:$I$1048576,5,FALSE)</f>
        <v>次</v>
      </c>
      <c r="G356" s="24">
        <v>824</v>
      </c>
      <c r="H356" s="25">
        <v>741.6</v>
      </c>
      <c r="I356" s="25">
        <v>667.44</v>
      </c>
      <c r="J356" s="18">
        <f>VLOOKUP(B356,[3]金华!$D$13:$S$1160,16,FALSE)</f>
        <v>600.696</v>
      </c>
      <c r="K356" s="26"/>
    </row>
    <row r="357" s="1" customFormat="1" ht="21" customHeight="1" spans="1:11">
      <c r="A357" s="14">
        <f>MAX($A$3:A356)+1</f>
        <v>354</v>
      </c>
      <c r="B357" s="21">
        <v>33050100101</v>
      </c>
      <c r="C357" s="22" t="s">
        <v>460</v>
      </c>
      <c r="D357" s="15"/>
      <c r="E357" s="20"/>
      <c r="F357" s="23" t="str">
        <f>VLOOKUP(B357,[2]临床诊疗类!$A$19:$I$1048576,5,FALSE)</f>
        <v>次</v>
      </c>
      <c r="G357" s="24">
        <v>88</v>
      </c>
      <c r="H357" s="24">
        <v>79.2</v>
      </c>
      <c r="I357" s="27">
        <v>71.28</v>
      </c>
      <c r="J357" s="19">
        <f>VLOOKUP(B357,[3]金华!$D$13:$S$1160,16,FALSE)</f>
        <v>64.152</v>
      </c>
      <c r="K357" s="26"/>
    </row>
    <row r="358" s="1" customFormat="1" ht="21" customHeight="1" spans="1:11">
      <c r="A358" s="14">
        <f>MAX($A$3:A357)+1</f>
        <v>355</v>
      </c>
      <c r="B358" s="21">
        <v>33050100300</v>
      </c>
      <c r="C358" s="22" t="s">
        <v>461</v>
      </c>
      <c r="D358" s="15"/>
      <c r="E358" s="20"/>
      <c r="F358" s="23" t="str">
        <f>VLOOKUP(B358,[2]临床诊疗类!$A$19:$I$1048576,5,FALSE)</f>
        <v>次</v>
      </c>
      <c r="G358" s="24">
        <v>1119</v>
      </c>
      <c r="H358" s="25">
        <v>1007.1</v>
      </c>
      <c r="I358" s="25">
        <v>906.39</v>
      </c>
      <c r="J358" s="18">
        <f>VLOOKUP(B358,[3]金华!$D$13:$S$1160,16,FALSE)</f>
        <v>815.751</v>
      </c>
      <c r="K358" s="26"/>
    </row>
    <row r="359" s="1" customFormat="1" ht="21" customHeight="1" spans="1:11">
      <c r="A359" s="14">
        <f>MAX($A$3:A358)+1</f>
        <v>356</v>
      </c>
      <c r="B359" s="21">
        <v>33050100400</v>
      </c>
      <c r="C359" s="22" t="s">
        <v>462</v>
      </c>
      <c r="D359" s="15"/>
      <c r="E359" s="20"/>
      <c r="F359" s="23" t="str">
        <f>VLOOKUP(B359,[2]临床诊疗类!$A$19:$I$1048576,5,FALSE)</f>
        <v>次</v>
      </c>
      <c r="G359" s="24">
        <v>1562</v>
      </c>
      <c r="H359" s="25">
        <v>1405.8</v>
      </c>
      <c r="I359" s="25">
        <v>1265.22</v>
      </c>
      <c r="J359" s="18">
        <f>VLOOKUP(B359,[3]金华!$D$13:$S$1160,16,FALSE)</f>
        <v>1138.698</v>
      </c>
      <c r="K359" s="26"/>
    </row>
    <row r="360" s="1" customFormat="1" ht="21" customHeight="1" spans="1:11">
      <c r="A360" s="14">
        <f>MAX($A$3:A359)+1</f>
        <v>357</v>
      </c>
      <c r="B360" s="21">
        <v>33050100500</v>
      </c>
      <c r="C360" s="22" t="s">
        <v>463</v>
      </c>
      <c r="D360" s="15"/>
      <c r="E360" s="20"/>
      <c r="F360" s="23" t="str">
        <f>VLOOKUP(B360,[2]临床诊疗类!$A$19:$I$1048576,5,FALSE)</f>
        <v>次</v>
      </c>
      <c r="G360" s="24">
        <v>220</v>
      </c>
      <c r="H360" s="25">
        <v>198</v>
      </c>
      <c r="I360" s="25">
        <v>178.2</v>
      </c>
      <c r="J360" s="18">
        <f>VLOOKUP(B360,[3]金华!$D$13:$S$1160,16,FALSE)</f>
        <v>160.38</v>
      </c>
      <c r="K360" s="26"/>
    </row>
    <row r="361" s="1" customFormat="1" ht="20" customHeight="1" spans="1:11">
      <c r="A361" s="14">
        <f>MAX($A$3:A360)+1</f>
        <v>358</v>
      </c>
      <c r="B361" s="21">
        <v>33050100700</v>
      </c>
      <c r="C361" s="22" t="s">
        <v>464</v>
      </c>
      <c r="D361" s="15" t="str">
        <f>VLOOKUP(B361,[2]临床诊疗类!$A$20:$I$1048576,3,FALSE)</f>
        <v>含面神经分离</v>
      </c>
      <c r="E361" s="20"/>
      <c r="F361" s="23" t="str">
        <f>VLOOKUP(B361,[2]临床诊疗类!$A$19:$I$1048576,5,FALSE)</f>
        <v>次</v>
      </c>
      <c r="G361" s="24">
        <v>566</v>
      </c>
      <c r="H361" s="25">
        <v>509.4</v>
      </c>
      <c r="I361" s="25">
        <v>458.46</v>
      </c>
      <c r="J361" s="18">
        <f>VLOOKUP(B361,[3]金华!$D$13:$S$1160,16,FALSE)</f>
        <v>412.614</v>
      </c>
      <c r="K361" s="26"/>
    </row>
    <row r="362" s="1" customFormat="1" ht="20" customHeight="1" spans="1:11">
      <c r="A362" s="14">
        <f>MAX($A$3:A361)+1</f>
        <v>359</v>
      </c>
      <c r="B362" s="21">
        <v>33050100800</v>
      </c>
      <c r="C362" s="22" t="s">
        <v>465</v>
      </c>
      <c r="D362" s="15"/>
      <c r="E362" s="20"/>
      <c r="F362" s="23" t="str">
        <f>VLOOKUP(B362,[2]临床诊疗类!$A$19:$I$1048576,5,FALSE)</f>
        <v>次</v>
      </c>
      <c r="G362" s="24">
        <v>484</v>
      </c>
      <c r="H362" s="25">
        <v>435.6</v>
      </c>
      <c r="I362" s="25">
        <v>392.04</v>
      </c>
      <c r="J362" s="18">
        <f>VLOOKUP(B362,[3]金华!$D$13:$S$1160,16,FALSE)</f>
        <v>352.836</v>
      </c>
      <c r="K362" s="26"/>
    </row>
    <row r="363" s="1" customFormat="1" ht="20" customHeight="1" spans="1:11">
      <c r="A363" s="14">
        <f>MAX($A$3:A362)+1</f>
        <v>360</v>
      </c>
      <c r="B363" s="14">
        <v>33050101000</v>
      </c>
      <c r="C363" s="15" t="s">
        <v>466</v>
      </c>
      <c r="D363" s="15"/>
      <c r="E363" s="20"/>
      <c r="F363" s="23" t="str">
        <f>VLOOKUP(B363,[2]临床诊疗类!$A$19:$I$1048576,5,FALSE)</f>
        <v>次</v>
      </c>
      <c r="G363" s="24">
        <v>440</v>
      </c>
      <c r="H363" s="25">
        <v>396</v>
      </c>
      <c r="I363" s="25">
        <v>356.4</v>
      </c>
      <c r="J363" s="18">
        <f>VLOOKUP(B363,[3]金华!$D$13:$S$1160,16,FALSE)</f>
        <v>320.76</v>
      </c>
      <c r="K363" s="26"/>
    </row>
    <row r="364" s="1" customFormat="1" ht="20" customHeight="1" spans="1:11">
      <c r="A364" s="14">
        <f>MAX($A$3:A363)+1</f>
        <v>361</v>
      </c>
      <c r="B364" s="21">
        <v>33050101001</v>
      </c>
      <c r="C364" s="22" t="s">
        <v>467</v>
      </c>
      <c r="D364" s="15"/>
      <c r="E364" s="20"/>
      <c r="F364" s="23" t="str">
        <f>VLOOKUP(B364,[2]临床诊疗类!$A$19:$I$1048576,5,FALSE)</f>
        <v>次</v>
      </c>
      <c r="G364" s="24">
        <v>440</v>
      </c>
      <c r="H364" s="25">
        <v>396</v>
      </c>
      <c r="I364" s="25">
        <v>356.4</v>
      </c>
      <c r="J364" s="18">
        <f>VLOOKUP(B364,[3]金华!$D$13:$S$1160,16,FALSE)</f>
        <v>320.76</v>
      </c>
      <c r="K364" s="26"/>
    </row>
    <row r="365" s="1" customFormat="1" ht="20" customHeight="1" spans="1:11">
      <c r="A365" s="14">
        <f>MAX($A$3:A364)+1</f>
        <v>362</v>
      </c>
      <c r="B365" s="21">
        <v>33050101002</v>
      </c>
      <c r="C365" s="22" t="s">
        <v>468</v>
      </c>
      <c r="D365" s="15"/>
      <c r="E365" s="20"/>
      <c r="F365" s="23" t="str">
        <f>VLOOKUP(B365,[2]临床诊疗类!$A$19:$I$1048576,5,FALSE)</f>
        <v>次</v>
      </c>
      <c r="G365" s="24">
        <v>440</v>
      </c>
      <c r="H365" s="25">
        <v>396</v>
      </c>
      <c r="I365" s="25">
        <v>356.4</v>
      </c>
      <c r="J365" s="18">
        <f>VLOOKUP(B365,[3]金华!$D$13:$S$1160,16,FALSE)</f>
        <v>320.76</v>
      </c>
      <c r="K365" s="26"/>
    </row>
    <row r="366" s="1" customFormat="1" ht="20" customHeight="1" spans="1:11">
      <c r="A366" s="14">
        <f>MAX($A$3:A365)+1</f>
        <v>363</v>
      </c>
      <c r="B366" s="21">
        <v>33050101600</v>
      </c>
      <c r="C366" s="22" t="s">
        <v>469</v>
      </c>
      <c r="D366" s="15" t="str">
        <f>VLOOKUP(B366,[2]临床诊疗类!$A$20:$I$1048576,3,FALSE)</f>
        <v>含取材、植皮 </v>
      </c>
      <c r="E366" s="20"/>
      <c r="F366" s="23" t="str">
        <f>VLOOKUP(B366,[2]临床诊疗类!$A$19:$I$1048576,5,FALSE)</f>
        <v>次</v>
      </c>
      <c r="G366" s="24">
        <v>1431</v>
      </c>
      <c r="H366" s="25">
        <v>1287.9</v>
      </c>
      <c r="I366" s="25">
        <v>1159.11</v>
      </c>
      <c r="J366" s="18">
        <f>VLOOKUP(B366,[3]金华!$D$13:$S$1160,16,FALSE)</f>
        <v>1043.199</v>
      </c>
      <c r="K366" s="26"/>
    </row>
    <row r="367" s="1" customFormat="1" ht="20" customHeight="1" spans="1:11">
      <c r="A367" s="14">
        <f>MAX($A$3:A366)+1</f>
        <v>364</v>
      </c>
      <c r="B367" s="21">
        <v>33050101700</v>
      </c>
      <c r="C367" s="22" t="s">
        <v>470</v>
      </c>
      <c r="D367" s="15" t="str">
        <f>VLOOKUP(B367,[2]临床诊疗类!$A$20:$I$1048576,3,FALSE)</f>
        <v>含取材、植皮</v>
      </c>
      <c r="E367" s="20"/>
      <c r="F367" s="23" t="str">
        <f>VLOOKUP(B367,[2]临床诊疗类!$A$19:$I$1048576,5,FALSE)</f>
        <v>次</v>
      </c>
      <c r="G367" s="24">
        <v>1904</v>
      </c>
      <c r="H367" s="25">
        <v>1713.6</v>
      </c>
      <c r="I367" s="25">
        <v>1542.24</v>
      </c>
      <c r="J367" s="18">
        <f>VLOOKUP(B367,[3]金华!$D$13:$S$1160,16,FALSE)</f>
        <v>1388.016</v>
      </c>
      <c r="K367" s="26"/>
    </row>
    <row r="368" s="1" customFormat="1" ht="20" customHeight="1" spans="1:11">
      <c r="A368" s="14">
        <f>MAX($A$3:A367)+1</f>
        <v>365</v>
      </c>
      <c r="B368" s="21">
        <v>33050101800</v>
      </c>
      <c r="C368" s="22" t="s">
        <v>471</v>
      </c>
      <c r="D368" s="15" t="str">
        <f>VLOOKUP(B368,[2]临床诊疗类!$A$20:$I$1048576,3,FALSE)</f>
        <v>含部分再造、皮肤扩张术</v>
      </c>
      <c r="E368" s="20"/>
      <c r="F368" s="23" t="str">
        <f>VLOOKUP(B368,[2]临床诊疗类!$A$19:$I$1048576,5,FALSE)</f>
        <v>次</v>
      </c>
      <c r="G368" s="24">
        <v>2376</v>
      </c>
      <c r="H368" s="25">
        <v>2138.4</v>
      </c>
      <c r="I368" s="25">
        <v>1924.56</v>
      </c>
      <c r="J368" s="18">
        <f>VLOOKUP(B368,[3]金华!$D$13:$S$1160,16,FALSE)</f>
        <v>1732.104</v>
      </c>
      <c r="K368" s="26"/>
    </row>
    <row r="369" s="1" customFormat="1" ht="32" customHeight="1" spans="1:11">
      <c r="A369" s="14">
        <f>MAX($A$3:A368)+1</f>
        <v>366</v>
      </c>
      <c r="B369" s="21">
        <v>33050101900</v>
      </c>
      <c r="C369" s="22" t="s">
        <v>472</v>
      </c>
      <c r="D369" s="15" t="str">
        <f>VLOOKUP(B369,[2]临床诊疗类!$A$20:$I$1048576,3,FALSE)</f>
        <v>指招风耳、隐匿耳、巨耳、扁平耳等</v>
      </c>
      <c r="E369" s="20"/>
      <c r="F369" s="23" t="str">
        <f>VLOOKUP(B369,[2]临床诊疗类!$A$19:$I$1048576,5,FALSE)</f>
        <v>次</v>
      </c>
      <c r="G369" s="24">
        <v>1365</v>
      </c>
      <c r="H369" s="25">
        <v>1228.5</v>
      </c>
      <c r="I369" s="25">
        <v>1105.65</v>
      </c>
      <c r="J369" s="18">
        <f>VLOOKUP(B369,[3]金华!$D$13:$S$1160,16,FALSE)</f>
        <v>995.085</v>
      </c>
      <c r="K369" s="26"/>
    </row>
    <row r="370" s="1" customFormat="1" ht="21" customHeight="1" spans="1:11">
      <c r="A370" s="14">
        <f>MAX($A$3:A369)+1</f>
        <v>367</v>
      </c>
      <c r="B370" s="21">
        <v>33050101901</v>
      </c>
      <c r="C370" s="22" t="s">
        <v>473</v>
      </c>
      <c r="D370" s="15"/>
      <c r="E370" s="20"/>
      <c r="F370" s="23" t="str">
        <f>VLOOKUP(B370,[2]临床诊疗类!$A$19:$I$1048576,5,FALSE)</f>
        <v>次</v>
      </c>
      <c r="G370" s="24">
        <v>1365</v>
      </c>
      <c r="H370" s="25">
        <v>1228.5</v>
      </c>
      <c r="I370" s="25">
        <v>1105.65</v>
      </c>
      <c r="J370" s="18">
        <f>VLOOKUP(B370,[3]金华!$D$13:$S$1160,16,FALSE)</f>
        <v>995.085</v>
      </c>
      <c r="K370" s="26"/>
    </row>
    <row r="371" s="1" customFormat="1" ht="21" customHeight="1" spans="1:11">
      <c r="A371" s="14">
        <f>MAX($A$3:A370)+1</f>
        <v>368</v>
      </c>
      <c r="B371" s="21">
        <v>33050102000</v>
      </c>
      <c r="C371" s="22" t="s">
        <v>474</v>
      </c>
      <c r="D371" s="15" t="str">
        <f>VLOOKUP(B371,[2]临床诊疗类!$A$20:$I$1048576,3,FALSE)</f>
        <v>含耳廓软骨制备 </v>
      </c>
      <c r="E371" s="20"/>
      <c r="F371" s="23" t="str">
        <f>VLOOKUP(B371,[2]临床诊疗类!$A$19:$I$1048576,5,FALSE)</f>
        <v>次</v>
      </c>
      <c r="G371" s="24">
        <v>271</v>
      </c>
      <c r="H371" s="25">
        <v>243.9</v>
      </c>
      <c r="I371" s="25">
        <v>219.51</v>
      </c>
      <c r="J371" s="18">
        <f>VLOOKUP(B371,[3]金华!$D$13:$S$1160,16,FALSE)</f>
        <v>197.559</v>
      </c>
      <c r="K371" s="26"/>
    </row>
    <row r="372" s="1" customFormat="1" ht="21" customHeight="1" spans="1:11">
      <c r="A372" s="14">
        <f>MAX($A$3:A371)+1</f>
        <v>369</v>
      </c>
      <c r="B372" s="21">
        <v>33050200200</v>
      </c>
      <c r="C372" s="22" t="s">
        <v>475</v>
      </c>
      <c r="D372" s="15"/>
      <c r="E372" s="20"/>
      <c r="F372" s="23" t="str">
        <f>VLOOKUP(B372,[2]临床诊疗类!$A$19:$I$1048576,5,FALSE)</f>
        <v>次</v>
      </c>
      <c r="G372" s="24">
        <v>150</v>
      </c>
      <c r="H372" s="25">
        <v>135</v>
      </c>
      <c r="I372" s="25">
        <v>121.5</v>
      </c>
      <c r="J372" s="18">
        <f>VLOOKUP(B372,[3]金华!$D$13:$S$1160,16,FALSE)</f>
        <v>109.35</v>
      </c>
      <c r="K372" s="26"/>
    </row>
    <row r="373" s="1" customFormat="1" ht="21" customHeight="1" spans="1:11">
      <c r="A373" s="14">
        <f>MAX($A$3:A372)+1</f>
        <v>370</v>
      </c>
      <c r="B373" s="21">
        <v>33050200300</v>
      </c>
      <c r="C373" s="22" t="s">
        <v>476</v>
      </c>
      <c r="D373" s="15"/>
      <c r="E373" s="20"/>
      <c r="F373" s="23" t="str">
        <f>VLOOKUP(B373,[2]临床诊疗类!$A$19:$I$1048576,5,FALSE)</f>
        <v>次</v>
      </c>
      <c r="G373" s="24">
        <v>812</v>
      </c>
      <c r="H373" s="25">
        <v>730.8</v>
      </c>
      <c r="I373" s="25">
        <v>657.72</v>
      </c>
      <c r="J373" s="18">
        <f>VLOOKUP(B373,[3]金华!$D$13:$S$1160,16,FALSE)</f>
        <v>591.948</v>
      </c>
      <c r="K373" s="26"/>
    </row>
    <row r="374" s="1" customFormat="1" ht="21" customHeight="1" spans="1:11">
      <c r="A374" s="14">
        <f>MAX($A$3:A373)+1</f>
        <v>371</v>
      </c>
      <c r="B374" s="14">
        <v>33050200500</v>
      </c>
      <c r="C374" s="15" t="s">
        <v>477</v>
      </c>
      <c r="D374" s="15"/>
      <c r="E374" s="20"/>
      <c r="F374" s="23" t="str">
        <f>VLOOKUP(B374,[2]临床诊疗类!$A$19:$I$1048576,5,FALSE)</f>
        <v>次</v>
      </c>
      <c r="G374" s="24">
        <v>1528</v>
      </c>
      <c r="H374" s="25">
        <v>1375.2</v>
      </c>
      <c r="I374" s="25">
        <v>1237.68</v>
      </c>
      <c r="J374" s="18">
        <f>VLOOKUP(B374,[3]金华!$D$13:$S$1160,16,FALSE)</f>
        <v>1065</v>
      </c>
      <c r="K374" s="26"/>
    </row>
    <row r="375" s="1" customFormat="1" ht="21" customHeight="1" spans="1:11">
      <c r="A375" s="14">
        <f>MAX($A$3:A374)+1</f>
        <v>372</v>
      </c>
      <c r="B375" s="21">
        <v>33050200501</v>
      </c>
      <c r="C375" s="22" t="s">
        <v>478</v>
      </c>
      <c r="D375" s="15"/>
      <c r="E375" s="20"/>
      <c r="F375" s="23" t="str">
        <f>VLOOKUP(B375,[2]临床诊疗类!$A$19:$I$1048576,5,FALSE)</f>
        <v>次</v>
      </c>
      <c r="G375" s="24">
        <v>1070</v>
      </c>
      <c r="H375" s="25">
        <v>963</v>
      </c>
      <c r="I375" s="25">
        <v>866.7</v>
      </c>
      <c r="J375" s="18">
        <f>VLOOKUP(B375,[3]金华!$D$13:$S$1160,16,FALSE)</f>
        <v>780.03</v>
      </c>
      <c r="K375" s="26"/>
    </row>
    <row r="376" s="1" customFormat="1" ht="21" customHeight="1" spans="1:11">
      <c r="A376" s="14">
        <f>MAX($A$3:A375)+1</f>
        <v>373</v>
      </c>
      <c r="B376" s="21">
        <v>33050200600</v>
      </c>
      <c r="C376" s="22" t="s">
        <v>479</v>
      </c>
      <c r="D376" s="15"/>
      <c r="E376" s="20"/>
      <c r="F376" s="23" t="str">
        <f>VLOOKUP(B376,[2]临床诊疗类!$A$19:$I$1048576,5,FALSE)</f>
        <v>次</v>
      </c>
      <c r="G376" s="24">
        <v>1566</v>
      </c>
      <c r="H376" s="25">
        <v>1409.4</v>
      </c>
      <c r="I376" s="25">
        <v>1268.46</v>
      </c>
      <c r="J376" s="18">
        <f>VLOOKUP(B376,[3]金华!$D$13:$S$1160,16,FALSE)</f>
        <v>1141.614</v>
      </c>
      <c r="K376" s="26"/>
    </row>
    <row r="377" s="1" customFormat="1" ht="21" customHeight="1" spans="1:11">
      <c r="A377" s="14">
        <f>MAX($A$3:A376)+1</f>
        <v>374</v>
      </c>
      <c r="B377" s="14">
        <v>33050201000</v>
      </c>
      <c r="C377" s="15" t="s">
        <v>480</v>
      </c>
      <c r="D377" s="15"/>
      <c r="E377" s="16"/>
      <c r="F377" s="17" t="s">
        <v>15</v>
      </c>
      <c r="G377" s="14">
        <f>VLOOKUP(B377,[1]金华!$D$13:$P$1160,13,FALSE)</f>
        <v>2290</v>
      </c>
      <c r="H377" s="18">
        <f>VLOOKUP(B377,[1]金华!$D$13:$Q$1160,14,FALSE)</f>
        <v>2061</v>
      </c>
      <c r="I377" s="18">
        <f>VLOOKUP(B377,[1]金华!$D$13:$R$1160,15,FALSE)</f>
        <v>1854.9</v>
      </c>
      <c r="J377" s="18">
        <f>VLOOKUP(B377,[3]金华!$D$13:$S$1160,16,FALSE)</f>
        <v>1669.41</v>
      </c>
      <c r="K377" s="15"/>
    </row>
    <row r="378" s="1" customFormat="1" ht="21" customHeight="1" spans="1:11">
      <c r="A378" s="14">
        <f>MAX($A$3:A377)+1</f>
        <v>375</v>
      </c>
      <c r="B378" s="21">
        <v>33050201100</v>
      </c>
      <c r="C378" s="22" t="s">
        <v>481</v>
      </c>
      <c r="D378" s="15" t="str">
        <f>VLOOKUP(B378,[2]临床诊疗类!$A$20:$I$1048576,3,FALSE)</f>
        <v>含鼓膜切开、病变探查切除</v>
      </c>
      <c r="E378" s="20"/>
      <c r="F378" s="23" t="str">
        <f>VLOOKUP(B378,[2]临床诊疗类!$A$19:$I$1048576,5,FALSE)</f>
        <v>次</v>
      </c>
      <c r="G378" s="24">
        <v>701</v>
      </c>
      <c r="H378" s="25">
        <v>630.9</v>
      </c>
      <c r="I378" s="25">
        <v>567.81</v>
      </c>
      <c r="J378" s="18">
        <f>VLOOKUP(B378,[3]金华!$D$13:$S$1160,16,FALSE)</f>
        <v>511.029</v>
      </c>
      <c r="K378" s="26"/>
    </row>
    <row r="379" s="1" customFormat="1" ht="21" customHeight="1" spans="1:11">
      <c r="A379" s="14">
        <f>MAX($A$3:A378)+1</f>
        <v>376</v>
      </c>
      <c r="B379" s="21">
        <v>33050201200</v>
      </c>
      <c r="C379" s="22" t="s">
        <v>482</v>
      </c>
      <c r="D379" s="15"/>
      <c r="E379" s="20"/>
      <c r="F379" s="23" t="str">
        <f>VLOOKUP(B379,[2]临床诊疗类!$A$19:$I$1048576,5,FALSE)</f>
        <v>次</v>
      </c>
      <c r="G379" s="24">
        <v>460</v>
      </c>
      <c r="H379" s="25">
        <v>414</v>
      </c>
      <c r="I379" s="25">
        <v>372.6</v>
      </c>
      <c r="J379" s="18">
        <f>VLOOKUP(B379,[3]金华!$D$13:$S$1160,16,FALSE)</f>
        <v>335.34</v>
      </c>
      <c r="K379" s="26"/>
    </row>
    <row r="380" s="1" customFormat="1" ht="21" customHeight="1" spans="1:11">
      <c r="A380" s="14">
        <f>MAX($A$3:A379)+1</f>
        <v>377</v>
      </c>
      <c r="B380" s="21">
        <v>33050201300</v>
      </c>
      <c r="C380" s="22" t="s">
        <v>483</v>
      </c>
      <c r="D380" s="15" t="str">
        <f>VLOOKUP(B380,[2]临床诊疗类!$A$20:$I$1048576,3,FALSE)</f>
        <v>含移植和取材</v>
      </c>
      <c r="E380" s="20"/>
      <c r="F380" s="23" t="str">
        <f>VLOOKUP(B380,[2]临床诊疗类!$A$19:$I$1048576,5,FALSE)</f>
        <v>次</v>
      </c>
      <c r="G380" s="24">
        <v>1181</v>
      </c>
      <c r="H380" s="25">
        <v>1062.9</v>
      </c>
      <c r="I380" s="25">
        <v>956.61</v>
      </c>
      <c r="J380" s="18">
        <f>VLOOKUP(B380,[3]金华!$D$13:$S$1160,16,FALSE)</f>
        <v>860.949</v>
      </c>
      <c r="K380" s="26"/>
    </row>
    <row r="381" s="1" customFormat="1" ht="21" customHeight="1" spans="1:11">
      <c r="A381" s="14">
        <f>MAX($A$3:A380)+1</f>
        <v>378</v>
      </c>
      <c r="B381" s="21">
        <v>33050201600</v>
      </c>
      <c r="C381" s="22" t="s">
        <v>484</v>
      </c>
      <c r="D381" s="15" t="str">
        <f>VLOOKUP(B381,[2]临床诊疗类!$A$20:$I$1048576,3,FALSE)</f>
        <v>含鼓室探查术；不含鼓室成形</v>
      </c>
      <c r="E381" s="20"/>
      <c r="F381" s="23" t="str">
        <f>VLOOKUP(B381,[2]临床诊疗类!$A$19:$I$1048576,5,FALSE)</f>
        <v>次</v>
      </c>
      <c r="G381" s="24">
        <v>1021</v>
      </c>
      <c r="H381" s="25">
        <v>918.9</v>
      </c>
      <c r="I381" s="25">
        <v>827.01</v>
      </c>
      <c r="J381" s="18">
        <f>VLOOKUP(B381,[3]金华!$D$13:$S$1160,16,FALSE)</f>
        <v>744.309</v>
      </c>
      <c r="K381" s="26"/>
    </row>
    <row r="382" s="1" customFormat="1" ht="21" customHeight="1" spans="1:11">
      <c r="A382" s="14">
        <f>MAX($A$3:A381)+1</f>
        <v>379</v>
      </c>
      <c r="B382" s="21">
        <v>33050300500</v>
      </c>
      <c r="C382" s="22" t="s">
        <v>485</v>
      </c>
      <c r="D382" s="15"/>
      <c r="E382" s="20"/>
      <c r="F382" s="23" t="str">
        <f>VLOOKUP(B382,[2]临床诊疗类!$A$19:$I$1048576,5,FALSE)</f>
        <v>次</v>
      </c>
      <c r="G382" s="24">
        <v>4550</v>
      </c>
      <c r="H382" s="25">
        <v>4095</v>
      </c>
      <c r="I382" s="25">
        <v>3685.5</v>
      </c>
      <c r="J382" s="18">
        <f>VLOOKUP(B382,[3]金华!$D$13:$S$1160,16,FALSE)</f>
        <v>3316.95</v>
      </c>
      <c r="K382" s="26"/>
    </row>
    <row r="383" s="1" customFormat="1" ht="21" customHeight="1" spans="1:11">
      <c r="A383" s="14">
        <f>MAX($A$3:A382)+1</f>
        <v>380</v>
      </c>
      <c r="B383" s="21">
        <v>33050301700</v>
      </c>
      <c r="C383" s="22" t="s">
        <v>486</v>
      </c>
      <c r="D383" s="15"/>
      <c r="E383" s="20"/>
      <c r="F383" s="23" t="str">
        <f>VLOOKUP(B383,[2]临床诊疗类!$A$19:$I$1048576,5,FALSE)</f>
        <v>次</v>
      </c>
      <c r="G383" s="24">
        <v>363</v>
      </c>
      <c r="H383" s="25">
        <v>326.7</v>
      </c>
      <c r="I383" s="25">
        <v>294.03</v>
      </c>
      <c r="J383" s="18">
        <f>VLOOKUP(B383,[3]金华!$D$13:$S$1160,16,FALSE)</f>
        <v>264.627</v>
      </c>
      <c r="K383" s="26"/>
    </row>
    <row r="384" s="1" customFormat="1" ht="31" customHeight="1" spans="1:11">
      <c r="A384" s="14">
        <f>MAX($A$3:A383)+1</f>
        <v>381</v>
      </c>
      <c r="B384" s="21">
        <v>33050301801</v>
      </c>
      <c r="C384" s="22" t="s">
        <v>487</v>
      </c>
      <c r="D384" s="15" t="str">
        <f>VLOOKUP(B384,[2]临床诊疗类!$A$20:$I$1048576,3,FALSE)</f>
        <v>指颞叶、小脑、乙状窦周围脓肿引流</v>
      </c>
      <c r="E384" s="20"/>
      <c r="F384" s="23" t="str">
        <f>VLOOKUP(B384,[2]临床诊疗类!$A$19:$I$1048576,5,FALSE)</f>
        <v>次</v>
      </c>
      <c r="G384" s="24">
        <v>1931</v>
      </c>
      <c r="H384" s="25">
        <v>1737.9</v>
      </c>
      <c r="I384" s="25">
        <v>1564.11</v>
      </c>
      <c r="J384" s="18">
        <f>VLOOKUP(B384,[3]金华!$D$13:$S$1160,16,FALSE)</f>
        <v>1407.699</v>
      </c>
      <c r="K384" s="26"/>
    </row>
    <row r="385" s="1" customFormat="1" ht="31" customHeight="1" spans="1:11">
      <c r="A385" s="14">
        <f>MAX($A$3:A384)+1</f>
        <v>382</v>
      </c>
      <c r="B385" s="21">
        <v>33050301802</v>
      </c>
      <c r="C385" s="22" t="s">
        <v>488</v>
      </c>
      <c r="D385" s="15" t="str">
        <f>VLOOKUP(B385,[2]临床诊疗类!$A$20:$I$1048576,3,FALSE)</f>
        <v>指颞叶、小脑、乙状窦周围脓肿引流</v>
      </c>
      <c r="E385" s="20"/>
      <c r="F385" s="23" t="str">
        <f>VLOOKUP(B385,[2]临床诊疗类!$A$19:$I$1048576,5,FALSE)</f>
        <v>次</v>
      </c>
      <c r="G385" s="24">
        <v>1931</v>
      </c>
      <c r="H385" s="25">
        <v>1737.9</v>
      </c>
      <c r="I385" s="25">
        <v>1564.11</v>
      </c>
      <c r="J385" s="18">
        <f>VLOOKUP(B385,[3]金华!$D$13:$S$1160,16,FALSE)</f>
        <v>1407.699</v>
      </c>
      <c r="K385" s="26"/>
    </row>
    <row r="386" s="1" customFormat="1" ht="21" customHeight="1" spans="1:11">
      <c r="A386" s="14">
        <f>MAX($A$3:A385)+1</f>
        <v>383</v>
      </c>
      <c r="B386" s="21">
        <v>33060100300</v>
      </c>
      <c r="C386" s="22" t="s">
        <v>489</v>
      </c>
      <c r="D386" s="15" t="str">
        <f>VLOOKUP(B386,[2]临床诊疗类!$A$20:$I$1048576,3,FALSE)</f>
        <v>不含另外部位取材</v>
      </c>
      <c r="E386" s="20"/>
      <c r="F386" s="23" t="str">
        <f>VLOOKUP(B386,[2]临床诊疗类!$A$19:$I$1048576,5,FALSE)</f>
        <v>次</v>
      </c>
      <c r="G386" s="24">
        <v>1033</v>
      </c>
      <c r="H386" s="25">
        <v>929.7</v>
      </c>
      <c r="I386" s="25">
        <v>836.73</v>
      </c>
      <c r="J386" s="18">
        <f>VLOOKUP(B386,[3]金华!$D$13:$S$1160,16,FALSE)</f>
        <v>753.057</v>
      </c>
      <c r="K386" s="26"/>
    </row>
    <row r="387" s="1" customFormat="1" ht="33" customHeight="1" spans="1:11">
      <c r="A387" s="14">
        <f>MAX($A$3:A386)+1</f>
        <v>384</v>
      </c>
      <c r="B387" s="21">
        <v>33060100400</v>
      </c>
      <c r="C387" s="22" t="s">
        <v>490</v>
      </c>
      <c r="D387" s="15" t="str">
        <f>VLOOKUP(B387,[2]临床诊疗类!$A$20:$I$1048576,3,FALSE)</f>
        <v>含鼻畸形矫正术；不含骨及软骨取骨术</v>
      </c>
      <c r="E387" s="20"/>
      <c r="F387" s="23" t="str">
        <f>VLOOKUP(B387,[2]临床诊疗类!$A$19:$I$1048576,5,FALSE)</f>
        <v>次</v>
      </c>
      <c r="G387" s="24">
        <v>1538</v>
      </c>
      <c r="H387" s="25">
        <v>1384.2</v>
      </c>
      <c r="I387" s="25">
        <v>1245.78</v>
      </c>
      <c r="J387" s="18">
        <f>VLOOKUP(B387,[3]金华!$D$13:$S$1160,16,FALSE)</f>
        <v>1121.202</v>
      </c>
      <c r="K387" s="26"/>
    </row>
    <row r="388" s="1" customFormat="1" ht="19" customHeight="1" spans="1:11">
      <c r="A388" s="14">
        <f>MAX($A$3:A387)+1</f>
        <v>385</v>
      </c>
      <c r="B388" s="21">
        <v>33060100500</v>
      </c>
      <c r="C388" s="22" t="s">
        <v>491</v>
      </c>
      <c r="D388" s="15" t="str">
        <f>VLOOKUP(B388,[2]临床诊疗类!$A$20:$I$1048576,3,FALSE)</f>
        <v>不含另外部位取材</v>
      </c>
      <c r="E388" s="20"/>
      <c r="F388" s="23" t="str">
        <f>VLOOKUP(B388,[2]临床诊疗类!$A$19:$I$1048576,5,FALSE)</f>
        <v>次</v>
      </c>
      <c r="G388" s="24">
        <v>677</v>
      </c>
      <c r="H388" s="25">
        <v>609.3</v>
      </c>
      <c r="I388" s="25">
        <v>548.37</v>
      </c>
      <c r="J388" s="18">
        <f>VLOOKUP(B388,[3]金华!$D$13:$S$1160,16,FALSE)</f>
        <v>493.533</v>
      </c>
      <c r="K388" s="26"/>
    </row>
    <row r="389" s="1" customFormat="1" ht="19" customHeight="1" spans="1:11">
      <c r="A389" s="14">
        <f>MAX($A$3:A388)+1</f>
        <v>386</v>
      </c>
      <c r="B389" s="21">
        <v>33060101000</v>
      </c>
      <c r="C389" s="22" t="s">
        <v>492</v>
      </c>
      <c r="D389" s="15"/>
      <c r="E389" s="20"/>
      <c r="F389" s="23" t="str">
        <f>VLOOKUP(B389,[2]临床诊疗类!$A$19:$I$1048576,5,FALSE)</f>
        <v>次</v>
      </c>
      <c r="G389" s="24">
        <v>972</v>
      </c>
      <c r="H389" s="25">
        <v>874.8</v>
      </c>
      <c r="I389" s="25">
        <v>787.32</v>
      </c>
      <c r="J389" s="18">
        <f>VLOOKUP(B389,[3]金华!$D$13:$S$1160,16,FALSE)</f>
        <v>708.588</v>
      </c>
      <c r="K389" s="26"/>
    </row>
    <row r="390" s="1" customFormat="1" ht="19" customHeight="1" spans="1:11">
      <c r="A390" s="14">
        <f>MAX($A$3:A389)+1</f>
        <v>387</v>
      </c>
      <c r="B390" s="21">
        <v>33060101001</v>
      </c>
      <c r="C390" s="22" t="s">
        <v>493</v>
      </c>
      <c r="D390" s="15"/>
      <c r="E390" s="20"/>
      <c r="F390" s="23" t="str">
        <f>VLOOKUP(B390,[2]临床诊疗类!$A$19:$I$1048576,5,FALSE)</f>
        <v>次</v>
      </c>
      <c r="G390" s="24">
        <v>1943</v>
      </c>
      <c r="H390" s="25">
        <v>1748.7</v>
      </c>
      <c r="I390" s="25">
        <v>1573.83</v>
      </c>
      <c r="J390" s="18">
        <f>VLOOKUP(B390,[3]金华!$D$13:$S$1160,16,FALSE)</f>
        <v>1416.447</v>
      </c>
      <c r="K390" s="26"/>
    </row>
    <row r="391" s="1" customFormat="1" ht="19" customHeight="1" spans="1:11">
      <c r="A391" s="14">
        <f>MAX($A$3:A390)+1</f>
        <v>388</v>
      </c>
      <c r="B391" s="21">
        <v>33060101200</v>
      </c>
      <c r="C391" s="22" t="s">
        <v>494</v>
      </c>
      <c r="D391" s="15"/>
      <c r="E391" s="20"/>
      <c r="F391" s="23" t="str">
        <f>VLOOKUP(B391,[2]临床诊疗类!$A$19:$I$1048576,5,FALSE)</f>
        <v>次</v>
      </c>
      <c r="G391" s="24">
        <v>242</v>
      </c>
      <c r="H391" s="25">
        <v>217.8</v>
      </c>
      <c r="I391" s="25">
        <v>196.02</v>
      </c>
      <c r="J391" s="18">
        <f>VLOOKUP(B391,[3]金华!$D$13:$S$1160,16,FALSE)</f>
        <v>176.418</v>
      </c>
      <c r="K391" s="26"/>
    </row>
    <row r="392" s="1" customFormat="1" ht="19" customHeight="1" spans="1:11">
      <c r="A392" s="14">
        <f>MAX($A$3:A391)+1</f>
        <v>389</v>
      </c>
      <c r="B392" s="21">
        <v>33060101201</v>
      </c>
      <c r="C392" s="22" t="s">
        <v>495</v>
      </c>
      <c r="D392" s="15"/>
      <c r="E392" s="20"/>
      <c r="F392" s="23" t="str">
        <f>VLOOKUP(B392,[2]临床诊疗类!$A$19:$I$1048576,5,FALSE)</f>
        <v>次</v>
      </c>
      <c r="G392" s="24">
        <v>484</v>
      </c>
      <c r="H392" s="25">
        <v>435.6</v>
      </c>
      <c r="I392" s="25">
        <v>392.04</v>
      </c>
      <c r="J392" s="18">
        <f>VLOOKUP(B392,[3]金华!$D$13:$S$1160,16,FALSE)</f>
        <v>352.836</v>
      </c>
      <c r="K392" s="26"/>
    </row>
    <row r="393" s="1" customFormat="1" ht="19" customHeight="1" spans="1:11">
      <c r="A393" s="14">
        <f>MAX($A$3:A392)+1</f>
        <v>390</v>
      </c>
      <c r="B393" s="21">
        <v>33060101300</v>
      </c>
      <c r="C393" s="22" t="s">
        <v>496</v>
      </c>
      <c r="D393" s="15"/>
      <c r="E393" s="20"/>
      <c r="F393" s="23" t="str">
        <f>VLOOKUP(B393,[2]临床诊疗类!$A$19:$I$1048576,5,FALSE)</f>
        <v>次</v>
      </c>
      <c r="G393" s="24">
        <v>187</v>
      </c>
      <c r="H393" s="25">
        <v>168.3</v>
      </c>
      <c r="I393" s="25">
        <v>151.47</v>
      </c>
      <c r="J393" s="18">
        <f>VLOOKUP(B393,[3]金华!$D$13:$S$1160,16,FALSE)</f>
        <v>136.323</v>
      </c>
      <c r="K393" s="26"/>
    </row>
    <row r="394" s="1" customFormat="1" ht="19" customHeight="1" spans="1:11">
      <c r="A394" s="14">
        <f>MAX($A$3:A393)+1</f>
        <v>391</v>
      </c>
      <c r="B394" s="21">
        <v>33060101600</v>
      </c>
      <c r="C394" s="22" t="s">
        <v>497</v>
      </c>
      <c r="D394" s="15" t="str">
        <f>VLOOKUP(B394,[2]临床诊疗类!$A$20:$I$1048576,3,FALSE)</f>
        <v>含取材</v>
      </c>
      <c r="E394" s="20"/>
      <c r="F394" s="23" t="str">
        <f>VLOOKUP(B394,[2]临床诊疗类!$A$19:$I$1048576,5,FALSE)</f>
        <v>次</v>
      </c>
      <c r="G394" s="24">
        <v>812</v>
      </c>
      <c r="H394" s="25">
        <v>730.8</v>
      </c>
      <c r="I394" s="25">
        <v>657.72</v>
      </c>
      <c r="J394" s="18">
        <f>VLOOKUP(B394,[3]金华!$D$13:$S$1160,16,FALSE)</f>
        <v>591.948</v>
      </c>
      <c r="K394" s="26"/>
    </row>
    <row r="395" s="1" customFormat="1" ht="19" customHeight="1" spans="1:11">
      <c r="A395" s="14">
        <f>MAX($A$3:A394)+1</f>
        <v>392</v>
      </c>
      <c r="B395" s="21">
        <v>33060101800</v>
      </c>
      <c r="C395" s="22" t="s">
        <v>498</v>
      </c>
      <c r="D395" s="15"/>
      <c r="E395" s="20"/>
      <c r="F395" s="23" t="str">
        <f>VLOOKUP(B395,[2]临床诊疗类!$A$19:$I$1048576,5,FALSE)</f>
        <v>次</v>
      </c>
      <c r="G395" s="24">
        <v>246</v>
      </c>
      <c r="H395" s="25">
        <v>221.4</v>
      </c>
      <c r="I395" s="25">
        <v>199.26</v>
      </c>
      <c r="J395" s="18">
        <f>VLOOKUP(B395,[3]金华!$D$13:$S$1160,16,FALSE)</f>
        <v>179.334</v>
      </c>
      <c r="K395" s="26"/>
    </row>
    <row r="396" s="1" customFormat="1" ht="19" customHeight="1" spans="1:11">
      <c r="A396" s="14">
        <f>MAX($A$3:A395)+1</f>
        <v>393</v>
      </c>
      <c r="B396" s="21">
        <v>33060102000</v>
      </c>
      <c r="C396" s="22" t="s">
        <v>499</v>
      </c>
      <c r="D396" s="15" t="str">
        <f>VLOOKUP(B396,[2]临床诊疗类!$A$20:$I$1048576,3,FALSE)</f>
        <v>不含另外部位取材</v>
      </c>
      <c r="E396" s="20"/>
      <c r="F396" s="23" t="str">
        <f>VLOOKUP(B396,[2]临床诊疗类!$A$19:$I$1048576,5,FALSE)</f>
        <v>次</v>
      </c>
      <c r="G396" s="24">
        <v>1958</v>
      </c>
      <c r="H396" s="25">
        <v>1762.2</v>
      </c>
      <c r="I396" s="25">
        <v>1585.98</v>
      </c>
      <c r="J396" s="18">
        <f>VLOOKUP(B396,[3]金华!$D$13:$S$1160,16,FALSE)</f>
        <v>1427.382</v>
      </c>
      <c r="K396" s="26"/>
    </row>
    <row r="397" s="1" customFormat="1" ht="19" customHeight="1" spans="1:11">
      <c r="A397" s="14">
        <f>MAX($A$3:A396)+1</f>
        <v>394</v>
      </c>
      <c r="B397" s="21">
        <v>33060102001</v>
      </c>
      <c r="C397" s="22" t="s">
        <v>500</v>
      </c>
      <c r="D397" s="15" t="str">
        <f>VLOOKUP(B397,[2]临床诊疗类!$A$20:$I$1048576,3,FALSE)</f>
        <v>不含另外部位取材</v>
      </c>
      <c r="E397" s="20"/>
      <c r="F397" s="23" t="str">
        <f>VLOOKUP(B397,[2]临床诊疗类!$A$19:$I$1048576,5,FALSE)</f>
        <v>次</v>
      </c>
      <c r="G397" s="24">
        <v>1784</v>
      </c>
      <c r="H397" s="25">
        <v>1605.6</v>
      </c>
      <c r="I397" s="25">
        <v>1445.04</v>
      </c>
      <c r="J397" s="18">
        <f>VLOOKUP(B397,[3]金华!$D$13:$S$1160,16,FALSE)</f>
        <v>1300.536</v>
      </c>
      <c r="K397" s="26"/>
    </row>
    <row r="398" s="1" customFormat="1" ht="19" customHeight="1" spans="1:11">
      <c r="A398" s="14">
        <f>MAX($A$3:A397)+1</f>
        <v>395</v>
      </c>
      <c r="B398" s="14">
        <v>33060200100</v>
      </c>
      <c r="C398" s="15" t="s">
        <v>501</v>
      </c>
      <c r="D398" s="15" t="str">
        <f>VLOOKUP(B398,[2]临床诊疗类!$A$20:$I$1048576,3,FALSE)</f>
        <v>指鼻下鼻道开窗</v>
      </c>
      <c r="E398" s="20"/>
      <c r="F398" s="23" t="str">
        <f>VLOOKUP(B398,[2]临床诊疗类!$A$19:$I$1048576,5,FALSE)</f>
        <v>次</v>
      </c>
      <c r="G398" s="24">
        <v>693</v>
      </c>
      <c r="H398" s="25">
        <v>623.7</v>
      </c>
      <c r="I398" s="25">
        <v>561.33</v>
      </c>
      <c r="J398" s="18">
        <f>VLOOKUP(B398,[3]金华!$D$13:$S$1160,16,FALSE)</f>
        <v>505.197</v>
      </c>
      <c r="K398" s="26"/>
    </row>
    <row r="399" s="1" customFormat="1" ht="19" customHeight="1" spans="1:11">
      <c r="A399" s="14">
        <f>MAX($A$3:A398)+1</f>
        <v>396</v>
      </c>
      <c r="B399" s="21">
        <v>33060200200</v>
      </c>
      <c r="C399" s="22" t="s">
        <v>502</v>
      </c>
      <c r="D399" s="15" t="str">
        <f>VLOOKUP(B399,[2]临床诊疗类!$A$20:$I$1048576,3,FALSE)</f>
        <v>不含筛窦开放</v>
      </c>
      <c r="E399" s="20"/>
      <c r="F399" s="23" t="str">
        <f>VLOOKUP(B399,[2]临床诊疗类!$A$19:$I$1048576,5,FALSE)</f>
        <v>次</v>
      </c>
      <c r="G399" s="24">
        <v>726</v>
      </c>
      <c r="H399" s="25">
        <v>653.4</v>
      </c>
      <c r="I399" s="25">
        <v>588.06</v>
      </c>
      <c r="J399" s="18">
        <f>VLOOKUP(B399,[3]金华!$D$13:$S$1160,16,FALSE)</f>
        <v>529.254</v>
      </c>
      <c r="K399" s="26"/>
    </row>
    <row r="400" s="1" customFormat="1" ht="19" customHeight="1" spans="1:11">
      <c r="A400" s="14">
        <f>MAX($A$3:A399)+1</f>
        <v>397</v>
      </c>
      <c r="B400" s="21">
        <v>33060200800</v>
      </c>
      <c r="C400" s="22" t="s">
        <v>503</v>
      </c>
      <c r="D400" s="15"/>
      <c r="E400" s="20"/>
      <c r="F400" s="23" t="str">
        <f>VLOOKUP(B400,[2]临床诊疗类!$A$19:$I$1048576,5,FALSE)</f>
        <v>次</v>
      </c>
      <c r="G400" s="24">
        <v>615</v>
      </c>
      <c r="H400" s="25">
        <v>553.5</v>
      </c>
      <c r="I400" s="25">
        <v>498.15</v>
      </c>
      <c r="J400" s="18">
        <f>VLOOKUP(B400,[3]金华!$D$13:$S$1160,16,FALSE)</f>
        <v>448.335</v>
      </c>
      <c r="K400" s="26"/>
    </row>
    <row r="401" s="1" customFormat="1" ht="21" customHeight="1" spans="1:11">
      <c r="A401" s="14">
        <f>MAX($A$3:A400)+1</f>
        <v>398</v>
      </c>
      <c r="B401" s="21">
        <v>33060201100</v>
      </c>
      <c r="C401" s="22" t="s">
        <v>504</v>
      </c>
      <c r="D401" s="15"/>
      <c r="E401" s="20"/>
      <c r="F401" s="23" t="str">
        <f>VLOOKUP(B401,[2]临床诊疗类!$A$19:$I$1048576,5,FALSE)</f>
        <v>次</v>
      </c>
      <c r="G401" s="24">
        <v>972</v>
      </c>
      <c r="H401" s="25">
        <v>874.8</v>
      </c>
      <c r="I401" s="25">
        <v>787.32</v>
      </c>
      <c r="J401" s="18">
        <f>VLOOKUP(B401,[3]金华!$D$13:$S$1160,16,FALSE)</f>
        <v>708.588</v>
      </c>
      <c r="K401" s="26"/>
    </row>
    <row r="402" s="1" customFormat="1" ht="21" customHeight="1" spans="1:11">
      <c r="A402" s="14">
        <f>MAX($A$3:A401)+1</f>
        <v>399</v>
      </c>
      <c r="B402" s="14">
        <v>33060201200</v>
      </c>
      <c r="C402" s="15" t="s">
        <v>505</v>
      </c>
      <c r="D402" s="15"/>
      <c r="E402" s="20"/>
      <c r="F402" s="23" t="str">
        <f>VLOOKUP(B402,[2]临床诊疗类!$A$19:$I$1048576,5,FALSE)</f>
        <v>次</v>
      </c>
      <c r="G402" s="24">
        <v>886</v>
      </c>
      <c r="H402" s="25">
        <v>797.4</v>
      </c>
      <c r="I402" s="25">
        <v>717.66</v>
      </c>
      <c r="J402" s="18">
        <f>VLOOKUP(B402,[3]金华!$D$13:$S$1160,16,FALSE)</f>
        <v>645.894</v>
      </c>
      <c r="K402" s="26"/>
    </row>
    <row r="403" s="1" customFormat="1" ht="21" customHeight="1" spans="1:11">
      <c r="A403" s="14">
        <f>MAX($A$3:A402)+1</f>
        <v>400</v>
      </c>
      <c r="B403" s="21">
        <v>33060201400</v>
      </c>
      <c r="C403" s="22" t="s">
        <v>506</v>
      </c>
      <c r="D403" s="15"/>
      <c r="E403" s="20"/>
      <c r="F403" s="23" t="str">
        <f>VLOOKUP(B403,[2]临床诊疗类!$A$19:$I$1048576,5,FALSE)</f>
        <v>次</v>
      </c>
      <c r="G403" s="24">
        <v>1566</v>
      </c>
      <c r="H403" s="25">
        <v>1409.4</v>
      </c>
      <c r="I403" s="25">
        <v>1268.46</v>
      </c>
      <c r="J403" s="18">
        <f>VLOOKUP(B403,[3]金华!$D$13:$S$1160,16,FALSE)</f>
        <v>1141.614</v>
      </c>
      <c r="K403" s="26"/>
    </row>
    <row r="404" s="1" customFormat="1" ht="21" customHeight="1" spans="1:11">
      <c r="A404" s="14">
        <f>MAX($A$3:A403)+1</f>
        <v>401</v>
      </c>
      <c r="B404" s="21">
        <v>33060300200</v>
      </c>
      <c r="C404" s="22" t="s">
        <v>507</v>
      </c>
      <c r="D404" s="15"/>
      <c r="E404" s="20"/>
      <c r="F404" s="23" t="str">
        <f>VLOOKUP(B404,[2]临床诊疗类!$A$19:$I$1048576,5,FALSE)</f>
        <v>次</v>
      </c>
      <c r="G404" s="24">
        <v>2849</v>
      </c>
      <c r="H404" s="25">
        <v>2564.1</v>
      </c>
      <c r="I404" s="25">
        <v>2307.69</v>
      </c>
      <c r="J404" s="18">
        <f>VLOOKUP(B404,[3]金华!$D$13:$S$1160,16,FALSE)</f>
        <v>2076.921</v>
      </c>
      <c r="K404" s="26"/>
    </row>
    <row r="405" s="1" customFormat="1" ht="21" customHeight="1" spans="1:11">
      <c r="A405" s="14">
        <f>MAX($A$3:A404)+1</f>
        <v>402</v>
      </c>
      <c r="B405" s="21">
        <v>33060300700</v>
      </c>
      <c r="C405" s="22" t="s">
        <v>508</v>
      </c>
      <c r="D405" s="15"/>
      <c r="E405" s="20"/>
      <c r="F405" s="23" t="str">
        <f>VLOOKUP(B405,[2]临床诊疗类!$A$19:$I$1048576,5,FALSE)</f>
        <v>次</v>
      </c>
      <c r="G405" s="24">
        <v>2849</v>
      </c>
      <c r="H405" s="25">
        <v>2564.1</v>
      </c>
      <c r="I405" s="25">
        <v>2307.69</v>
      </c>
      <c r="J405" s="18">
        <f>VLOOKUP(B405,[3]金华!$D$13:$S$1160,16,FALSE)</f>
        <v>2076.921</v>
      </c>
      <c r="K405" s="26"/>
    </row>
    <row r="406" s="1" customFormat="1" ht="30" customHeight="1" spans="1:11">
      <c r="A406" s="14">
        <f>MAX($A$3:A405)+1</f>
        <v>403</v>
      </c>
      <c r="B406" s="14">
        <v>33060400000</v>
      </c>
      <c r="C406" s="15" t="s">
        <v>509</v>
      </c>
      <c r="D406" s="15"/>
      <c r="E406" s="16"/>
      <c r="F406" s="17" t="s">
        <v>128</v>
      </c>
      <c r="G406" s="14">
        <f>VLOOKUP(B406,[1]金华!$D$13:$P$1160,13,FALSE)</f>
        <v>15.1</v>
      </c>
      <c r="H406" s="14">
        <f>VLOOKUP(B406,[1]金华!$D$13:$Q$1160,14,FALSE)</f>
        <v>15.1</v>
      </c>
      <c r="I406" s="19">
        <f>VLOOKUP(B406,[1]金华!$D$13:$R$1160,15,FALSE)</f>
        <v>15.1</v>
      </c>
      <c r="J406" s="19">
        <f>VLOOKUP(B406,[3]金华!$D$13:$S$1160,16,FALSE)</f>
        <v>13.59</v>
      </c>
      <c r="K406" s="15"/>
    </row>
    <row r="407" s="1" customFormat="1" ht="21" customHeight="1" spans="1:11">
      <c r="A407" s="14">
        <f>MAX($A$3:A406)+1</f>
        <v>404</v>
      </c>
      <c r="B407" s="14">
        <v>33060400100</v>
      </c>
      <c r="C407" s="15" t="s">
        <v>510</v>
      </c>
      <c r="D407" s="15"/>
      <c r="E407" s="16"/>
      <c r="F407" s="17" t="s">
        <v>128</v>
      </c>
      <c r="G407" s="14">
        <f>VLOOKUP(B407,[1]金华!$D$13:$P$1160,13,FALSE)</f>
        <v>9.8</v>
      </c>
      <c r="H407" s="19">
        <f>VLOOKUP(B407,[1]金华!$D$13:$Q$1160,14,FALSE)</f>
        <v>8.82</v>
      </c>
      <c r="I407" s="19">
        <f>VLOOKUP(B407,[1]金华!$D$13:$R$1160,15,FALSE)</f>
        <v>7.938</v>
      </c>
      <c r="J407" s="19">
        <f>VLOOKUP(B407,[3]金华!$D$13:$S$1160,16,FALSE)</f>
        <v>7.1442</v>
      </c>
      <c r="K407" s="15"/>
    </row>
    <row r="408" s="1" customFormat="1" ht="21" customHeight="1" spans="1:11">
      <c r="A408" s="14">
        <f>MAX($A$3:A407)+1</f>
        <v>405</v>
      </c>
      <c r="B408" s="14">
        <v>33060400200</v>
      </c>
      <c r="C408" s="15" t="s">
        <v>511</v>
      </c>
      <c r="D408" s="15" t="s">
        <v>512</v>
      </c>
      <c r="E408" s="16"/>
      <c r="F408" s="17" t="s">
        <v>128</v>
      </c>
      <c r="G408" s="14">
        <f>VLOOKUP(B408,[1]金华!$D$13:$P$1160,13,FALSE)</f>
        <v>16.3</v>
      </c>
      <c r="H408" s="19">
        <f>VLOOKUP(B408,[1]金华!$D$13:$Q$1160,14,FALSE)</f>
        <v>14.67</v>
      </c>
      <c r="I408" s="19">
        <f>VLOOKUP(B408,[1]金华!$D$13:$R$1160,15,FALSE)</f>
        <v>13.203</v>
      </c>
      <c r="J408" s="19">
        <f>VLOOKUP(B408,[3]金华!$D$13:$S$1160,16,FALSE)</f>
        <v>11.8827</v>
      </c>
      <c r="K408" s="15"/>
    </row>
    <row r="409" s="1" customFormat="1" ht="21" customHeight="1" spans="1:11">
      <c r="A409" s="14">
        <f>MAX($A$3:A408)+1</f>
        <v>406</v>
      </c>
      <c r="B409" s="14">
        <v>33060400300</v>
      </c>
      <c r="C409" s="15" t="s">
        <v>513</v>
      </c>
      <c r="D409" s="15" t="s">
        <v>512</v>
      </c>
      <c r="E409" s="16"/>
      <c r="F409" s="17" t="s">
        <v>128</v>
      </c>
      <c r="G409" s="14">
        <f>VLOOKUP(B409,[1]金华!$D$13:$P$1160,13,FALSE)</f>
        <v>43.5</v>
      </c>
      <c r="H409" s="19">
        <f>VLOOKUP(B409,[1]金华!$D$13:$Q$1160,14,FALSE)</f>
        <v>39.15</v>
      </c>
      <c r="I409" s="19">
        <f>VLOOKUP(B409,[1]金华!$D$13:$R$1160,15,FALSE)</f>
        <v>35.235</v>
      </c>
      <c r="J409" s="19">
        <f>VLOOKUP(B409,[3]金华!$D$13:$S$1160,16,FALSE)</f>
        <v>31.7115</v>
      </c>
      <c r="K409" s="15"/>
    </row>
    <row r="410" s="1" customFormat="1" ht="21" customHeight="1" spans="1:11">
      <c r="A410" s="14">
        <f>MAX($A$3:A409)+1</f>
        <v>407</v>
      </c>
      <c r="B410" s="14">
        <v>33060400400</v>
      </c>
      <c r="C410" s="15" t="s">
        <v>514</v>
      </c>
      <c r="D410" s="15" t="s">
        <v>512</v>
      </c>
      <c r="E410" s="16"/>
      <c r="F410" s="17" t="s">
        <v>128</v>
      </c>
      <c r="G410" s="14">
        <f>VLOOKUP(B410,[1]金华!$D$13:$P$1160,13,FALSE)</f>
        <v>54.8</v>
      </c>
      <c r="H410" s="19">
        <f>VLOOKUP(B410,[1]金华!$D$13:$Q$1160,14,FALSE)</f>
        <v>49.32</v>
      </c>
      <c r="I410" s="19">
        <f>VLOOKUP(B410,[1]金华!$D$13:$R$1160,15,FALSE)</f>
        <v>44.388</v>
      </c>
      <c r="J410" s="19">
        <f>VLOOKUP(B410,[3]金华!$D$13:$S$1160,16,FALSE)</f>
        <v>39.9492</v>
      </c>
      <c r="K410" s="15"/>
    </row>
    <row r="411" s="1" customFormat="1" ht="21" customHeight="1" spans="1:11">
      <c r="A411" s="14">
        <f>MAX($A$3:A410)+1</f>
        <v>408</v>
      </c>
      <c r="B411" s="21">
        <v>33060400800</v>
      </c>
      <c r="C411" s="22" t="s">
        <v>515</v>
      </c>
      <c r="D411" s="15" t="str">
        <f>VLOOKUP(B411,[2]临床诊疗类!$A$20:$I$1048576,3,FALSE)</f>
        <v>含嵌入、移位、脱落等</v>
      </c>
      <c r="E411" s="20" t="str">
        <f>VLOOKUP(B411,[2]临床诊疗类!$A$20:$I$1048576,4,FALSE)</f>
        <v>结扎固定材料</v>
      </c>
      <c r="F411" s="23" t="str">
        <f>VLOOKUP(B411,[2]临床诊疗类!$A$19:$I$1048576,5,FALSE)</f>
        <v>每牙</v>
      </c>
      <c r="G411" s="24">
        <v>196</v>
      </c>
      <c r="H411" s="25">
        <v>176.4</v>
      </c>
      <c r="I411" s="25">
        <v>158.76</v>
      </c>
      <c r="J411" s="18">
        <f>VLOOKUP(B411,[3]金华!$D$13:$S$1160,16,FALSE)</f>
        <v>142.884</v>
      </c>
      <c r="K411" s="26"/>
    </row>
    <row r="412" s="1" customFormat="1" ht="69" customHeight="1" spans="1:11">
      <c r="A412" s="14">
        <f>MAX($A$3:A411)+1</f>
        <v>409</v>
      </c>
      <c r="B412" s="21">
        <v>33060400900</v>
      </c>
      <c r="C412" s="22" t="s">
        <v>516</v>
      </c>
      <c r="D412" s="15" t="str">
        <f>VLOOKUP(B412,[2]临床诊疗类!$A$20:$I$1048576,3,FALSE)</f>
        <v>含准备受植区拔除供体牙、植入、缝合、固定；不含异体材料的保存、 塑形及消毒、拔除异位供体牙</v>
      </c>
      <c r="E412" s="20" t="str">
        <f>VLOOKUP(B412,[2]临床诊疗类!$A$20:$I$1048576,4,FALSE)</f>
        <v>结扎固定材料</v>
      </c>
      <c r="F412" s="23" t="str">
        <f>VLOOKUP(B412,[2]临床诊疗类!$A$19:$I$1048576,5,FALSE)</f>
        <v>每牙</v>
      </c>
      <c r="G412" s="24">
        <v>253</v>
      </c>
      <c r="H412" s="25">
        <v>227.7</v>
      </c>
      <c r="I412" s="25">
        <v>204.93</v>
      </c>
      <c r="J412" s="18">
        <f>VLOOKUP(B412,[3]金华!$D$13:$S$1160,16,FALSE)</f>
        <v>184.437</v>
      </c>
      <c r="K412" s="26"/>
    </row>
    <row r="413" s="1" customFormat="1" ht="63" customHeight="1" spans="1:11">
      <c r="A413" s="14">
        <f>MAX($A$3:A412)+1</f>
        <v>410</v>
      </c>
      <c r="B413" s="21">
        <v>33060400901</v>
      </c>
      <c r="C413" s="22" t="s">
        <v>517</v>
      </c>
      <c r="D413" s="15" t="str">
        <f>VLOOKUP(B413,[2]临床诊疗类!$A$20:$I$1048576,3,FALSE)</f>
        <v>含准备受植区拔除供体牙、植入、缝合、固定；不含异体材料的保存、 塑形及消毒、拔除异位供体牙</v>
      </c>
      <c r="E413" s="20" t="str">
        <f>VLOOKUP(B413,[2]临床诊疗类!$A$20:$I$1048576,4,FALSE)</f>
        <v>结扎固定材料</v>
      </c>
      <c r="F413" s="23" t="str">
        <f>VLOOKUP(B413,[2]临床诊疗类!$A$19:$I$1048576,5,FALSE)</f>
        <v>每牙</v>
      </c>
      <c r="G413" s="24">
        <v>253</v>
      </c>
      <c r="H413" s="25">
        <v>227.7</v>
      </c>
      <c r="I413" s="25">
        <v>204.93</v>
      </c>
      <c r="J413" s="18">
        <f>VLOOKUP(B413,[3]金华!$D$13:$S$1160,16,FALSE)</f>
        <v>184.437</v>
      </c>
      <c r="K413" s="26"/>
    </row>
    <row r="414" s="1" customFormat="1" ht="23" customHeight="1" spans="1:11">
      <c r="A414" s="14">
        <f>MAX($A$3:A413)+1</f>
        <v>411</v>
      </c>
      <c r="B414" s="14">
        <v>33060401000</v>
      </c>
      <c r="C414" s="15" t="s">
        <v>518</v>
      </c>
      <c r="D414" s="15"/>
      <c r="E414" s="16"/>
      <c r="F414" s="17" t="s">
        <v>128</v>
      </c>
      <c r="G414" s="14">
        <f>VLOOKUP(B414,[1]金华!$D$13:$P$1160,13,FALSE)</f>
        <v>144</v>
      </c>
      <c r="H414" s="18">
        <f>VLOOKUP(B414,[1]金华!$D$13:$Q$1160,14,FALSE)</f>
        <v>129.6</v>
      </c>
      <c r="I414" s="18">
        <f>VLOOKUP(B414,[1]金华!$D$13:$R$1160,15,FALSE)</f>
        <v>116.64</v>
      </c>
      <c r="J414" s="18">
        <f>VLOOKUP(B414,[3]金华!$D$13:$S$1160,16,FALSE)</f>
        <v>104.976</v>
      </c>
      <c r="K414" s="15"/>
    </row>
    <row r="415" s="1" customFormat="1" ht="36" customHeight="1" spans="1:11">
      <c r="A415" s="14">
        <f>MAX($A$3:A414)+1</f>
        <v>412</v>
      </c>
      <c r="B415" s="21">
        <v>33060401100</v>
      </c>
      <c r="C415" s="22" t="s">
        <v>519</v>
      </c>
      <c r="D415" s="15" t="str">
        <f>VLOOKUP(B415,[2]临床诊疗类!$A$20:$I$1048576,3,FALSE)</f>
        <v>不含取骨术、取皮术</v>
      </c>
      <c r="E415" s="20" t="str">
        <f>VLOOKUP(B415,[2]临床诊疗类!$A$20:$I$1048576,4,FALSE)</f>
        <v>人工材料模型、模板</v>
      </c>
      <c r="F415" s="23" t="str">
        <f>VLOOKUP(B415,[2]临床诊疗类!$A$19:$I$1048576,5,FALSE)</f>
        <v>每牙</v>
      </c>
      <c r="G415" s="24">
        <v>253</v>
      </c>
      <c r="H415" s="25">
        <v>227.7</v>
      </c>
      <c r="I415" s="25">
        <v>204.93</v>
      </c>
      <c r="J415" s="18">
        <f>VLOOKUP(B415,[3]金华!$D$13:$S$1160,16,FALSE)</f>
        <v>184.437</v>
      </c>
      <c r="K415" s="26"/>
    </row>
    <row r="416" s="1" customFormat="1" ht="36" customHeight="1" spans="1:11">
      <c r="A416" s="14">
        <f>MAX($A$3:A415)+1</f>
        <v>413</v>
      </c>
      <c r="B416" s="21">
        <v>33060401300</v>
      </c>
      <c r="C416" s="22" t="s">
        <v>520</v>
      </c>
      <c r="D416" s="15" t="str">
        <f>VLOOKUP(B416,[2]临床诊疗类!$A$20:$I$1048576,3,FALSE)</f>
        <v>不含取皮术</v>
      </c>
      <c r="E416" s="20" t="str">
        <f>VLOOKUP(B416,[2]临床诊疗类!$A$20:$I$1048576,4,FALSE)</f>
        <v>创面用材料、固定材料</v>
      </c>
      <c r="F416" s="23" t="str">
        <f>VLOOKUP(B416,[2]临床诊疗类!$A$19:$I$1048576,5,FALSE)</f>
        <v>次</v>
      </c>
      <c r="G416" s="24">
        <v>127</v>
      </c>
      <c r="H416" s="25">
        <v>114.3</v>
      </c>
      <c r="I416" s="25">
        <v>102.87</v>
      </c>
      <c r="J416" s="19">
        <f>VLOOKUP(B416,[3]金华!$D$13:$S$1160,16,FALSE)</f>
        <v>92.583</v>
      </c>
      <c r="K416" s="26"/>
    </row>
    <row r="417" s="1" customFormat="1" ht="36" customHeight="1" spans="1:11">
      <c r="A417" s="14">
        <f>MAX($A$3:A416)+1</f>
        <v>414</v>
      </c>
      <c r="B417" s="21">
        <v>33060401400</v>
      </c>
      <c r="C417" s="22" t="s">
        <v>521</v>
      </c>
      <c r="D417" s="15" t="str">
        <f>VLOOKUP(B417,[2]临床诊疗类!$A$20:$I$1048576,3,FALSE)</f>
        <v>含即刻修补</v>
      </c>
      <c r="E417" s="20" t="str">
        <f>VLOOKUP(B417,[2]临床诊疗类!$A$20:$I$1048576,4,FALSE)</f>
        <v>模型、创面用材料</v>
      </c>
      <c r="F417" s="23" t="str">
        <f>VLOOKUP(B417,[2]临床诊疗类!$A$19:$I$1048576,5,FALSE)</f>
        <v>次</v>
      </c>
      <c r="G417" s="24">
        <v>380</v>
      </c>
      <c r="H417" s="25">
        <v>342</v>
      </c>
      <c r="I417" s="25">
        <v>307.8</v>
      </c>
      <c r="J417" s="18">
        <f>VLOOKUP(B417,[3]金华!$D$13:$S$1160,16,FALSE)</f>
        <v>277.02</v>
      </c>
      <c r="K417" s="26"/>
    </row>
    <row r="418" s="1" customFormat="1" ht="20" customHeight="1" spans="1:11">
      <c r="A418" s="14">
        <f>MAX($A$3:A417)+1</f>
        <v>415</v>
      </c>
      <c r="B418" s="21">
        <v>33060401500</v>
      </c>
      <c r="C418" s="22" t="s">
        <v>522</v>
      </c>
      <c r="D418" s="15" t="str">
        <f>VLOOKUP(B418,[2]临床诊疗类!$A$20:$I$1048576,3,FALSE)</f>
        <v>不含上颌窦根治术</v>
      </c>
      <c r="E418" s="20"/>
      <c r="F418" s="23" t="str">
        <f>VLOOKUP(B418,[2]临床诊疗类!$A$19:$I$1048576,5,FALSE)</f>
        <v>次</v>
      </c>
      <c r="G418" s="24">
        <v>449</v>
      </c>
      <c r="H418" s="25">
        <v>404.1</v>
      </c>
      <c r="I418" s="25">
        <v>363.69</v>
      </c>
      <c r="J418" s="18">
        <f>VLOOKUP(B418,[3]金华!$D$13:$S$1160,16,FALSE)</f>
        <v>327.321</v>
      </c>
      <c r="K418" s="26"/>
    </row>
    <row r="419" s="1" customFormat="1" ht="20" customHeight="1" spans="1:11">
      <c r="A419" s="14">
        <f>MAX($A$3:A418)+1</f>
        <v>416</v>
      </c>
      <c r="B419" s="21">
        <v>33060401800</v>
      </c>
      <c r="C419" s="22" t="s">
        <v>523</v>
      </c>
      <c r="D419" s="15" t="str">
        <f>VLOOKUP(B419,[2]临床诊疗类!$A$20:$I$1048576,3,FALSE)</f>
        <v>含切除龈瓣及整形</v>
      </c>
      <c r="E419" s="20"/>
      <c r="F419" s="23" t="str">
        <f>VLOOKUP(B419,[2]临床诊疗类!$A$19:$I$1048576,5,FALSE)</f>
        <v>每牙</v>
      </c>
      <c r="G419" s="24">
        <v>69</v>
      </c>
      <c r="H419" s="24">
        <v>62.1</v>
      </c>
      <c r="I419" s="27">
        <v>55.89</v>
      </c>
      <c r="J419" s="19">
        <f>VLOOKUP(B419,[3]金华!$D$13:$S$1160,16,FALSE)</f>
        <v>50.301</v>
      </c>
      <c r="K419" s="26"/>
    </row>
    <row r="420" s="1" customFormat="1" ht="20" customHeight="1" spans="1:11">
      <c r="A420" s="14">
        <f>MAX($A$3:A419)+1</f>
        <v>417</v>
      </c>
      <c r="B420" s="21">
        <v>33060402000</v>
      </c>
      <c r="C420" s="22" t="s">
        <v>524</v>
      </c>
      <c r="D420" s="15"/>
      <c r="E420" s="20"/>
      <c r="F420" s="23" t="str">
        <f>VLOOKUP(B420,[2]临床诊疗类!$A$19:$I$1048576,5,FALSE)</f>
        <v>次</v>
      </c>
      <c r="G420" s="24">
        <v>207</v>
      </c>
      <c r="H420" s="25">
        <v>186.3</v>
      </c>
      <c r="I420" s="25">
        <v>167.67</v>
      </c>
      <c r="J420" s="18">
        <f>VLOOKUP(B420,[3]金华!$D$13:$S$1160,16,FALSE)</f>
        <v>150.903</v>
      </c>
      <c r="K420" s="26"/>
    </row>
    <row r="421" s="1" customFormat="1" ht="20" customHeight="1" spans="1:11">
      <c r="A421" s="14">
        <f>MAX($A$3:A420)+1</f>
        <v>418</v>
      </c>
      <c r="B421" s="21">
        <v>33060402001</v>
      </c>
      <c r="C421" s="22" t="s">
        <v>525</v>
      </c>
      <c r="D421" s="15"/>
      <c r="E421" s="20"/>
      <c r="F421" s="23" t="str">
        <f>VLOOKUP(B421,[2]临床诊疗类!$A$19:$I$1048576,5,FALSE)</f>
        <v>次</v>
      </c>
      <c r="G421" s="24">
        <v>207</v>
      </c>
      <c r="H421" s="25">
        <v>186.3</v>
      </c>
      <c r="I421" s="25">
        <v>167.67</v>
      </c>
      <c r="J421" s="18">
        <f>VLOOKUP(B421,[3]金华!$D$13:$S$1160,16,FALSE)</f>
        <v>150.903</v>
      </c>
      <c r="K421" s="26"/>
    </row>
    <row r="422" s="1" customFormat="1" ht="20" customHeight="1" spans="1:11">
      <c r="A422" s="14">
        <f>MAX($A$3:A421)+1</f>
        <v>419</v>
      </c>
      <c r="B422" s="21">
        <v>33060402002</v>
      </c>
      <c r="C422" s="22" t="s">
        <v>526</v>
      </c>
      <c r="D422" s="15"/>
      <c r="E422" s="20"/>
      <c r="F422" s="23" t="str">
        <f>VLOOKUP(B422,[2]临床诊疗类!$A$19:$I$1048576,5,FALSE)</f>
        <v>次</v>
      </c>
      <c r="G422" s="24">
        <v>207</v>
      </c>
      <c r="H422" s="25">
        <v>186.3</v>
      </c>
      <c r="I422" s="25">
        <v>167.67</v>
      </c>
      <c r="J422" s="18">
        <f>VLOOKUP(B422,[3]金华!$D$13:$S$1160,16,FALSE)</f>
        <v>150.903</v>
      </c>
      <c r="K422" s="26"/>
    </row>
    <row r="423" s="1" customFormat="1" ht="20" customHeight="1" spans="1:11">
      <c r="A423" s="14">
        <f>MAX($A$3:A422)+1</f>
        <v>420</v>
      </c>
      <c r="B423" s="21">
        <v>33060402100</v>
      </c>
      <c r="C423" s="22" t="s">
        <v>527</v>
      </c>
      <c r="D423" s="15"/>
      <c r="E423" s="20"/>
      <c r="F423" s="23" t="str">
        <f>VLOOKUP(B423,[2]临床诊疗类!$A$19:$I$1048576,5,FALSE)</f>
        <v>次</v>
      </c>
      <c r="G423" s="24">
        <v>380</v>
      </c>
      <c r="H423" s="25">
        <v>342</v>
      </c>
      <c r="I423" s="25">
        <v>307.8</v>
      </c>
      <c r="J423" s="18">
        <f>VLOOKUP(B423,[3]金华!$D$13:$S$1160,16,FALSE)</f>
        <v>277.02</v>
      </c>
      <c r="K423" s="26"/>
    </row>
    <row r="424" s="1" customFormat="1" ht="20" customHeight="1" spans="1:11">
      <c r="A424" s="14">
        <f>MAX($A$3:A423)+1</f>
        <v>421</v>
      </c>
      <c r="B424" s="21">
        <v>33060402200</v>
      </c>
      <c r="C424" s="22" t="s">
        <v>528</v>
      </c>
      <c r="D424" s="15"/>
      <c r="E424" s="20" t="str">
        <f>VLOOKUP(B424,[2]临床诊疗类!$A$20:$I$1048576,4,FALSE)</f>
        <v>充填材料</v>
      </c>
      <c r="F424" s="23" t="str">
        <f>VLOOKUP(B424,[2]临床诊疗类!$A$19:$I$1048576,5,FALSE)</f>
        <v>每牙</v>
      </c>
      <c r="G424" s="24">
        <v>196</v>
      </c>
      <c r="H424" s="25">
        <v>176.4</v>
      </c>
      <c r="I424" s="25">
        <v>158.76</v>
      </c>
      <c r="J424" s="18">
        <f>VLOOKUP(B424,[3]金华!$D$13:$S$1160,16,FALSE)</f>
        <v>142.884</v>
      </c>
      <c r="K424" s="26"/>
    </row>
    <row r="425" s="1" customFormat="1" ht="20" customHeight="1" spans="1:11">
      <c r="A425" s="14">
        <f>MAX($A$3:A424)+1</f>
        <v>422</v>
      </c>
      <c r="B425" s="21">
        <v>33060402300</v>
      </c>
      <c r="C425" s="22" t="s">
        <v>529</v>
      </c>
      <c r="D425" s="15"/>
      <c r="E425" s="20" t="str">
        <f>VLOOKUP(B425,[2]临床诊疗类!$A$20:$I$1048576,4,FALSE)</f>
        <v>填塞材料</v>
      </c>
      <c r="F425" s="23" t="str">
        <f>VLOOKUP(B425,[2]临床诊疗类!$A$19:$I$1048576,5,FALSE)</f>
        <v>每牙</v>
      </c>
      <c r="G425" s="24">
        <v>196</v>
      </c>
      <c r="H425" s="25">
        <v>176.4</v>
      </c>
      <c r="I425" s="25">
        <v>158.76</v>
      </c>
      <c r="J425" s="18">
        <f>VLOOKUP(B425,[3]金华!$D$13:$S$1160,16,FALSE)</f>
        <v>142.884</v>
      </c>
      <c r="K425" s="26"/>
    </row>
    <row r="426" s="1" customFormat="1" ht="20" customHeight="1" spans="1:11">
      <c r="A426" s="14">
        <f>MAX($A$3:A425)+1</f>
        <v>423</v>
      </c>
      <c r="B426" s="21">
        <v>33060402400</v>
      </c>
      <c r="C426" s="22" t="s">
        <v>530</v>
      </c>
      <c r="D426" s="15" t="str">
        <f>VLOOKUP(B426,[2]临床诊疗类!$A$20:$I$1048576,3,FALSE)</f>
        <v>不含拔牙、上颌窦根治术</v>
      </c>
      <c r="E426" s="20"/>
      <c r="F426" s="23" t="str">
        <f>VLOOKUP(B426,[2]临床诊疗类!$A$19:$I$1048576,5,FALSE)</f>
        <v>次</v>
      </c>
      <c r="G426" s="24">
        <v>196</v>
      </c>
      <c r="H426" s="25">
        <v>176.4</v>
      </c>
      <c r="I426" s="25">
        <v>158.76</v>
      </c>
      <c r="J426" s="18">
        <f>VLOOKUP(B426,[3]金华!$D$13:$S$1160,16,FALSE)</f>
        <v>142.884</v>
      </c>
      <c r="K426" s="26"/>
    </row>
    <row r="427" s="1" customFormat="1" ht="51" customHeight="1" spans="1:11">
      <c r="A427" s="14">
        <f>MAX($A$3:A426)+1</f>
        <v>424</v>
      </c>
      <c r="B427" s="21">
        <v>33060402600</v>
      </c>
      <c r="C427" s="22" t="s">
        <v>531</v>
      </c>
      <c r="D427" s="15" t="str">
        <f>VLOOKUP(B427,[2]临床诊疗类!$A$20:$I$1048576,3,FALSE)</f>
        <v>含根尖搔刮、根尖切除、倒根充、根尖倒预备；不含显微根管手术</v>
      </c>
      <c r="E427" s="20" t="str">
        <f>VLOOKUP(B427,[2]临床诊疗类!$A$20:$I$1048576,4,FALSE)</f>
        <v>充填材料</v>
      </c>
      <c r="F427" s="23" t="str">
        <f>VLOOKUP(B427,[2]临床诊疗类!$A$19:$I$1048576,5,FALSE)</f>
        <v>每牙</v>
      </c>
      <c r="G427" s="24">
        <v>127</v>
      </c>
      <c r="H427" s="25">
        <v>114.3</v>
      </c>
      <c r="I427" s="25">
        <v>102.87</v>
      </c>
      <c r="J427" s="19">
        <f>VLOOKUP(B427,[3]金华!$D$13:$S$1160,16,FALSE)</f>
        <v>92.583</v>
      </c>
      <c r="K427" s="26"/>
    </row>
    <row r="428" s="1" customFormat="1" ht="44" customHeight="1" spans="1:11">
      <c r="A428" s="14">
        <f>MAX($A$3:A427)+1</f>
        <v>425</v>
      </c>
      <c r="B428" s="14">
        <v>33060402800</v>
      </c>
      <c r="C428" s="15" t="s">
        <v>532</v>
      </c>
      <c r="D428" s="15" t="s">
        <v>533</v>
      </c>
      <c r="E428" s="16" t="s">
        <v>534</v>
      </c>
      <c r="F428" s="17" t="s">
        <v>15</v>
      </c>
      <c r="G428" s="14">
        <f>VLOOKUP(B428,[1]金华!$D$13:$P$1160,13,FALSE)</f>
        <v>930</v>
      </c>
      <c r="H428" s="18">
        <f>VLOOKUP(B428,[1]金华!$D$13:$Q$1160,14,FALSE)</f>
        <v>837</v>
      </c>
      <c r="I428" s="18">
        <f>VLOOKUP(B428,[1]金华!$D$13:$R$1160,15,FALSE)</f>
        <v>753.3</v>
      </c>
      <c r="J428" s="18">
        <f>VLOOKUP(B428,[3]金华!$D$13:$S$1160,16,FALSE)</f>
        <v>677.97</v>
      </c>
      <c r="K428" s="15"/>
    </row>
    <row r="429" s="1" customFormat="1" ht="36" customHeight="1" spans="1:11">
      <c r="A429" s="14">
        <f>MAX($A$3:A428)+1</f>
        <v>426</v>
      </c>
      <c r="B429" s="21">
        <v>33060402900</v>
      </c>
      <c r="C429" s="22" t="s">
        <v>535</v>
      </c>
      <c r="D429" s="15" t="str">
        <f>VLOOKUP(B429,[2]临床诊疗类!$A$20:$I$1048576,3,FALSE)</f>
        <v>含牙龈切开、翻瓣、刮治及根面平整、瓣的复位缝合</v>
      </c>
      <c r="E429" s="20" t="str">
        <f>VLOOKUP(B429,[2]临床诊疗类!$A$20:$I$1048576,4,FALSE)</f>
        <v>牙周塞治剂</v>
      </c>
      <c r="F429" s="23" t="str">
        <f>VLOOKUP(B429,[2]临床诊疗类!$A$19:$I$1048576,5,FALSE)</f>
        <v>每牙</v>
      </c>
      <c r="G429" s="24">
        <v>92</v>
      </c>
      <c r="H429" s="24">
        <v>82.8</v>
      </c>
      <c r="I429" s="27">
        <v>74.52</v>
      </c>
      <c r="J429" s="19">
        <f>VLOOKUP(B429,[3]金华!$D$13:$S$1160,16,FALSE)</f>
        <v>67.068</v>
      </c>
      <c r="K429" s="26"/>
    </row>
    <row r="430" s="1" customFormat="1" ht="19" customHeight="1" spans="1:11">
      <c r="A430" s="14">
        <f>MAX($A$3:A429)+1</f>
        <v>427</v>
      </c>
      <c r="B430" s="21">
        <v>33060403100</v>
      </c>
      <c r="C430" s="22" t="s">
        <v>536</v>
      </c>
      <c r="D430" s="15"/>
      <c r="E430" s="20" t="str">
        <f>VLOOKUP(B430,[2]临床诊疗类!$A$20:$I$1048576,4,FALSE)</f>
        <v>牙周塞治剂</v>
      </c>
      <c r="F430" s="23" t="str">
        <f>VLOOKUP(B430,[2]临床诊疗类!$A$19:$I$1048576,5,FALSE)</f>
        <v>每牙</v>
      </c>
      <c r="G430" s="24">
        <v>69</v>
      </c>
      <c r="H430" s="24">
        <v>62.1</v>
      </c>
      <c r="I430" s="27">
        <v>55.89</v>
      </c>
      <c r="J430" s="19">
        <f>VLOOKUP(B430,[3]金华!$D$13:$S$1160,16,FALSE)</f>
        <v>50.301</v>
      </c>
      <c r="K430" s="26"/>
    </row>
    <row r="431" s="1" customFormat="1" ht="19" customHeight="1" spans="1:11">
      <c r="A431" s="14">
        <f>MAX($A$3:A430)+1</f>
        <v>428</v>
      </c>
      <c r="B431" s="14">
        <v>33060403101</v>
      </c>
      <c r="C431" s="15" t="s">
        <v>537</v>
      </c>
      <c r="D431" s="15"/>
      <c r="E431" s="16" t="s">
        <v>538</v>
      </c>
      <c r="F431" s="17" t="s">
        <v>128</v>
      </c>
      <c r="G431" s="14">
        <f>VLOOKUP(B431,[1]金华!$D$13:$P$1160,13,FALSE)</f>
        <v>80</v>
      </c>
      <c r="H431" s="14">
        <f>VLOOKUP(B431,[1]金华!$D$13:$Q$1160,14,FALSE)</f>
        <v>72</v>
      </c>
      <c r="I431" s="19">
        <f>VLOOKUP(B431,[1]金华!$D$13:$R$1160,15,FALSE)</f>
        <v>64.8</v>
      </c>
      <c r="J431" s="19">
        <f>VLOOKUP(B431,[3]金华!$D$13:$S$1160,16,FALSE)</f>
        <v>58.32</v>
      </c>
      <c r="K431" s="15"/>
    </row>
    <row r="432" s="1" customFormat="1" ht="34" customHeight="1" spans="1:11">
      <c r="A432" s="14">
        <f>MAX($A$3:A431)+1</f>
        <v>429</v>
      </c>
      <c r="B432" s="21">
        <v>33060403200</v>
      </c>
      <c r="C432" s="22" t="s">
        <v>539</v>
      </c>
      <c r="D432" s="15" t="str">
        <f>VLOOKUP(B432,[2]临床诊疗类!$A$20:$I$1048576,3,FALSE)</f>
        <v>指显微镜下进行根管内外修复及根尖手术</v>
      </c>
      <c r="E432" s="20"/>
      <c r="F432" s="23" t="str">
        <f>VLOOKUP(B432,[2]临床诊疗类!$A$19:$I$1048576,5,FALSE)</f>
        <v>每根管</v>
      </c>
      <c r="G432" s="24">
        <v>253</v>
      </c>
      <c r="H432" s="25">
        <v>227.7</v>
      </c>
      <c r="I432" s="25">
        <v>204.93</v>
      </c>
      <c r="J432" s="18">
        <f>VLOOKUP(B432,[3]金华!$D$13:$S$1160,16,FALSE)</f>
        <v>184.437</v>
      </c>
      <c r="K432" s="26"/>
    </row>
    <row r="433" s="1" customFormat="1" ht="33" customHeight="1" spans="1:11">
      <c r="A433" s="14">
        <f>MAX($A$3:A432)+1</f>
        <v>430</v>
      </c>
      <c r="B433" s="21">
        <v>33060403400</v>
      </c>
      <c r="C433" s="22" t="s">
        <v>540</v>
      </c>
      <c r="D433" s="15" t="str">
        <f>VLOOKUP(B433,[2]临床诊疗类!$A$20:$I$1048576,3,FALSE)</f>
        <v>含牙龈翻瓣、牙槽骨切除及成形、牙龈成形</v>
      </c>
      <c r="E433" s="20"/>
      <c r="F433" s="23" t="str">
        <f>VLOOKUP(B433,[2]临床诊疗类!$A$19:$I$1048576,5,FALSE)</f>
        <v>每牙</v>
      </c>
      <c r="G433" s="24">
        <v>127</v>
      </c>
      <c r="H433" s="25">
        <v>114.3</v>
      </c>
      <c r="I433" s="25">
        <v>102.87</v>
      </c>
      <c r="J433" s="19">
        <f>VLOOKUP(B433,[3]金华!$D$13:$S$1160,16,FALSE)</f>
        <v>92.583</v>
      </c>
      <c r="K433" s="26"/>
    </row>
    <row r="434" s="1" customFormat="1" ht="32" customHeight="1" spans="1:11">
      <c r="A434" s="14">
        <f>MAX($A$3:A433)+1</f>
        <v>431</v>
      </c>
      <c r="B434" s="21">
        <v>33060403500</v>
      </c>
      <c r="C434" s="22" t="s">
        <v>541</v>
      </c>
      <c r="D434" s="15" t="str">
        <f>VLOOKUP(B434,[2]临床诊疗类!$A$20:$I$1048576,3,FALSE)</f>
        <v>含龈瘤切除及牙龈修整</v>
      </c>
      <c r="E434" s="20" t="str">
        <f>VLOOKUP(B434,[2]临床诊疗类!$A$20:$I$1048576,4,FALSE)</f>
        <v>牙周塞治剂、特殊材料</v>
      </c>
      <c r="F434" s="23" t="str">
        <f>VLOOKUP(B434,[2]临床诊疗类!$A$19:$I$1048576,5,FALSE)</f>
        <v>次</v>
      </c>
      <c r="G434" s="24">
        <v>219</v>
      </c>
      <c r="H434" s="25">
        <v>197.1</v>
      </c>
      <c r="I434" s="25">
        <v>177.39</v>
      </c>
      <c r="J434" s="18">
        <f>VLOOKUP(B434,[3]金华!$D$13:$S$1160,16,FALSE)</f>
        <v>159.651</v>
      </c>
      <c r="K434" s="26"/>
    </row>
    <row r="435" s="1" customFormat="1" ht="36" customHeight="1" spans="1:11">
      <c r="A435" s="14">
        <f>MAX($A$3:A434)+1</f>
        <v>432</v>
      </c>
      <c r="B435" s="21">
        <v>33060403800</v>
      </c>
      <c r="C435" s="22" t="s">
        <v>542</v>
      </c>
      <c r="D435" s="15" t="str">
        <f>VLOOKUP(B435,[2]临床诊疗类!$A$20:$I$1048576,3,FALSE)</f>
        <v>含截开牙冠、牙外形及断面分别修整成形；不含牙龈翻瓣术</v>
      </c>
      <c r="E435" s="20"/>
      <c r="F435" s="23" t="str">
        <f>VLOOKUP(B435,[2]临床诊疗类!$A$19:$I$1048576,5,FALSE)</f>
        <v>每牙</v>
      </c>
      <c r="G435" s="24">
        <v>104</v>
      </c>
      <c r="H435" s="24">
        <v>93.6</v>
      </c>
      <c r="I435" s="27">
        <v>84.24</v>
      </c>
      <c r="J435" s="19">
        <f>VLOOKUP(B435,[3]金华!$D$13:$S$1160,16,FALSE)</f>
        <v>75.816</v>
      </c>
      <c r="K435" s="26"/>
    </row>
    <row r="436" s="1" customFormat="1" ht="51" customHeight="1" spans="1:11">
      <c r="A436" s="14">
        <f>MAX($A$3:A435)+1</f>
        <v>433</v>
      </c>
      <c r="B436" s="21">
        <v>33060403900</v>
      </c>
      <c r="C436" s="22" t="s">
        <v>543</v>
      </c>
      <c r="D436" s="15" t="str">
        <f>VLOOKUP(B436,[2]临床诊疗类!$A$20:$I$1048576,3,FALSE)</f>
        <v>含截开牙冠、拔除牙齿的近或远中部分并保留另外一半,保留部分牙齿外形的修整成形</v>
      </c>
      <c r="E436" s="20"/>
      <c r="F436" s="23" t="str">
        <f>VLOOKUP(B436,[2]临床诊疗类!$A$19:$I$1048576,5,FALSE)</f>
        <v>每牙</v>
      </c>
      <c r="G436" s="24">
        <v>127</v>
      </c>
      <c r="H436" s="25">
        <v>114.3</v>
      </c>
      <c r="I436" s="25">
        <v>102.87</v>
      </c>
      <c r="J436" s="19">
        <f>VLOOKUP(B436,[3]金华!$D$13:$S$1160,16,FALSE)</f>
        <v>92.583</v>
      </c>
      <c r="K436" s="26"/>
    </row>
    <row r="437" s="1" customFormat="1" ht="39" customHeight="1" spans="1:11">
      <c r="A437" s="14">
        <f>MAX($A$3:A436)+1</f>
        <v>434</v>
      </c>
      <c r="B437" s="21">
        <v>33060404000</v>
      </c>
      <c r="C437" s="22" t="s">
        <v>544</v>
      </c>
      <c r="D437" s="15" t="str">
        <f>VLOOKUP(B437,[2]临床诊疗类!$A$20:$I$1048576,3,FALSE)</f>
        <v>含牙龈翻瓣术 + 生物膜放入及固定、龈瓣的冠向复位及固定</v>
      </c>
      <c r="E437" s="20" t="str">
        <f>VLOOKUP(B437,[2]临床诊疗类!$A$20:$I$1048576,4,FALSE)</f>
        <v>各种生物膜材料</v>
      </c>
      <c r="F437" s="23" t="str">
        <f>VLOOKUP(B437,[2]临床诊疗类!$A$19:$I$1048576,5,FALSE)</f>
        <v>每牙</v>
      </c>
      <c r="G437" s="24">
        <v>253</v>
      </c>
      <c r="H437" s="25">
        <v>227.7</v>
      </c>
      <c r="I437" s="25">
        <v>204.93</v>
      </c>
      <c r="J437" s="18">
        <f>VLOOKUP(B437,[3]金华!$D$13:$S$1160,16,FALSE)</f>
        <v>184.437</v>
      </c>
      <c r="K437" s="26"/>
    </row>
    <row r="438" s="1" customFormat="1" ht="34" customHeight="1" spans="1:11">
      <c r="A438" s="14">
        <f>MAX($A$3:A437)+1</f>
        <v>435</v>
      </c>
      <c r="B438" s="21">
        <v>33060404100</v>
      </c>
      <c r="C438" s="22" t="s">
        <v>545</v>
      </c>
      <c r="D438" s="15" t="str">
        <f>VLOOKUP(B438,[2]临床诊疗类!$A$20:$I$1048576,3,FALSE)</f>
        <v>含根管预备及牙槽骨预备、固定材料植入及粘接固定</v>
      </c>
      <c r="E438" s="20" t="str">
        <f>VLOOKUP(B438,[2]临床诊疗类!$A$20:$I$1048576,4,FALSE)</f>
        <v>特殊固定材料</v>
      </c>
      <c r="F438" s="23" t="str">
        <f>VLOOKUP(B438,[2]临床诊疗类!$A$19:$I$1048576,5,FALSE)</f>
        <v>每牙</v>
      </c>
      <c r="G438" s="24">
        <v>127</v>
      </c>
      <c r="H438" s="25">
        <v>114.3</v>
      </c>
      <c r="I438" s="25">
        <v>102.87</v>
      </c>
      <c r="J438" s="19">
        <f>VLOOKUP(B438,[3]金华!$D$13:$S$1160,16,FALSE)</f>
        <v>92.583</v>
      </c>
      <c r="K438" s="26"/>
    </row>
    <row r="439" s="1" customFormat="1" ht="121" customHeight="1" spans="1:11">
      <c r="A439" s="14">
        <f>MAX($A$3:A438)+1</f>
        <v>436</v>
      </c>
      <c r="B439" s="21">
        <v>33060404200</v>
      </c>
      <c r="C439" s="22" t="s">
        <v>546</v>
      </c>
      <c r="D439" s="15" t="str">
        <f>VLOOKUP(B439,[2]临床诊疗类!$A$20:$I$1048576,3,FALSE)</f>
        <v>指游离龈瓣或牙龈结缔组织瓣移植、侧向转移瓣、双乳头龈瓣转移瓣术。含受瓣区软组织预备(含牙龈半厚瓣翻瓣等)及硬组织预备(含根面刮治等),含各种组织瓣的获得、制备、移植,组织瓣的转位,各种组织瓣的固定缝合</v>
      </c>
      <c r="E439" s="20"/>
      <c r="F439" s="23" t="str">
        <f>VLOOKUP(B439,[2]临床诊疗类!$A$19:$I$1048576,5,FALSE)</f>
        <v>每牙</v>
      </c>
      <c r="G439" s="24">
        <v>506</v>
      </c>
      <c r="H439" s="25">
        <v>455.4</v>
      </c>
      <c r="I439" s="25">
        <v>409.86</v>
      </c>
      <c r="J439" s="18">
        <f>VLOOKUP(B439,[3]金华!$D$13:$S$1160,16,FALSE)</f>
        <v>368.874</v>
      </c>
      <c r="K439" s="26"/>
    </row>
    <row r="440" s="1" customFormat="1" ht="32" customHeight="1" spans="1:11">
      <c r="A440" s="14">
        <f>MAX($A$3:A439)+1</f>
        <v>437</v>
      </c>
      <c r="B440" s="21">
        <v>33060404300</v>
      </c>
      <c r="C440" s="22" t="s">
        <v>547</v>
      </c>
      <c r="D440" s="15" t="str">
        <f>VLOOKUP(B440,[2]临床诊疗类!$A$20:$I$1048576,3,FALSE)</f>
        <v>指正畸后牙齿的牙周纤维环状切断</v>
      </c>
      <c r="E440" s="20"/>
      <c r="F440" s="23" t="str">
        <f>VLOOKUP(B440,[2]临床诊疗类!$A$19:$I$1048576,5,FALSE)</f>
        <v>每牙</v>
      </c>
      <c r="G440" s="24">
        <v>127</v>
      </c>
      <c r="H440" s="25">
        <v>114.3</v>
      </c>
      <c r="I440" s="25">
        <v>102.87</v>
      </c>
      <c r="J440" s="19">
        <f>VLOOKUP(B440,[3]金华!$D$13:$S$1160,16,FALSE)</f>
        <v>92.583</v>
      </c>
      <c r="K440" s="26"/>
    </row>
    <row r="441" s="1" customFormat="1" ht="21" customHeight="1" spans="1:11">
      <c r="A441" s="14">
        <f>MAX($A$3:A440)+1</f>
        <v>438</v>
      </c>
      <c r="B441" s="14">
        <v>33060500100</v>
      </c>
      <c r="C441" s="15" t="s">
        <v>548</v>
      </c>
      <c r="D441" s="15"/>
      <c r="E441" s="16"/>
      <c r="F441" s="17" t="s">
        <v>15</v>
      </c>
      <c r="G441" s="14">
        <f>VLOOKUP(B441,[1]金华!$D$13:$P$1160,13,FALSE)</f>
        <v>282</v>
      </c>
      <c r="H441" s="18">
        <f>VLOOKUP(B441,[1]金华!$D$13:$Q$1160,14,FALSE)</f>
        <v>253.8</v>
      </c>
      <c r="I441" s="18">
        <f>VLOOKUP(B441,[1]金华!$D$13:$R$1160,15,FALSE)</f>
        <v>228.42</v>
      </c>
      <c r="J441" s="18">
        <f>VLOOKUP(B441,[3]金华!$D$13:$S$1160,16,FALSE)</f>
        <v>205.578</v>
      </c>
      <c r="K441" s="15"/>
    </row>
    <row r="442" s="1" customFormat="1" ht="33" customHeight="1" spans="1:11">
      <c r="A442" s="14">
        <f>MAX($A$3:A441)+1</f>
        <v>439</v>
      </c>
      <c r="B442" s="21">
        <v>33060500400</v>
      </c>
      <c r="C442" s="22" t="s">
        <v>549</v>
      </c>
      <c r="D442" s="15" t="str">
        <f>VLOOKUP(B442,[2]临床诊疗类!$A$20:$I$1048576,3,FALSE)</f>
        <v>含涎腺瘘切除及瘘修补,腮腺导管改道、成形、再造术</v>
      </c>
      <c r="E442" s="20"/>
      <c r="F442" s="23" t="str">
        <f>VLOOKUP(B442,[2]临床诊疗类!$A$19:$I$1048576,5,FALSE)</f>
        <v>次</v>
      </c>
      <c r="G442" s="24">
        <v>759</v>
      </c>
      <c r="H442" s="25">
        <v>683.1</v>
      </c>
      <c r="I442" s="25">
        <v>614.79</v>
      </c>
      <c r="J442" s="18">
        <f>VLOOKUP(B442,[3]金华!$D$13:$S$1160,16,FALSE)</f>
        <v>553.311</v>
      </c>
      <c r="K442" s="26"/>
    </row>
    <row r="443" s="1" customFormat="1" ht="24" customHeight="1" spans="1:11">
      <c r="A443" s="14">
        <f>MAX($A$3:A442)+1</f>
        <v>440</v>
      </c>
      <c r="B443" s="21">
        <v>33060500800</v>
      </c>
      <c r="C443" s="22" t="s">
        <v>550</v>
      </c>
      <c r="D443" s="15" t="str">
        <f>VLOOKUP(B443,[2]临床诊疗类!$A$20:$I$1048576,3,FALSE)</f>
        <v>含骨断端准备、钛板植入及固定</v>
      </c>
      <c r="E443" s="20"/>
      <c r="F443" s="23" t="str">
        <f>VLOOKUP(B443,[2]临床诊疗类!$A$19:$I$1048576,5,FALSE)</f>
        <v>次</v>
      </c>
      <c r="G443" s="24">
        <v>2001</v>
      </c>
      <c r="H443" s="25">
        <v>1800.9</v>
      </c>
      <c r="I443" s="25">
        <v>1620.81</v>
      </c>
      <c r="J443" s="18">
        <f>VLOOKUP(B443,[3]金华!$D$13:$S$1160,16,FALSE)</f>
        <v>1458.729</v>
      </c>
      <c r="K443" s="26"/>
    </row>
    <row r="444" s="1" customFormat="1" ht="62" customHeight="1" spans="1:11">
      <c r="A444" s="14">
        <f>MAX($A$3:A443)+1</f>
        <v>441</v>
      </c>
      <c r="B444" s="14">
        <v>33060501300</v>
      </c>
      <c r="C444" s="15" t="s">
        <v>551</v>
      </c>
      <c r="D444" s="15" t="s">
        <v>552</v>
      </c>
      <c r="E444" s="16" t="s">
        <v>553</v>
      </c>
      <c r="F444" s="17" t="s">
        <v>15</v>
      </c>
      <c r="G444" s="14">
        <f>VLOOKUP(B444,[1]金华!$D$13:$P$1160,13,FALSE)</f>
        <v>1366</v>
      </c>
      <c r="H444" s="18">
        <f>VLOOKUP(B444,[1]金华!$D$13:$Q$1160,14,FALSE)</f>
        <v>1229.4</v>
      </c>
      <c r="I444" s="18">
        <f>VLOOKUP(B444,[1]金华!$D$13:$R$1160,15,FALSE)</f>
        <v>1106.46</v>
      </c>
      <c r="J444" s="18">
        <f>VLOOKUP(B444,[3]金华!$D$13:$S$1160,16,FALSE)</f>
        <v>995.814</v>
      </c>
      <c r="K444" s="15"/>
    </row>
    <row r="445" s="1" customFormat="1" ht="21" customHeight="1" spans="1:11">
      <c r="A445" s="14">
        <f>MAX($A$3:A444)+1</f>
        <v>442</v>
      </c>
      <c r="B445" s="21">
        <v>33060501400</v>
      </c>
      <c r="C445" s="22" t="s">
        <v>554</v>
      </c>
      <c r="D445" s="15"/>
      <c r="E445" s="20"/>
      <c r="F445" s="23" t="str">
        <f>VLOOKUP(B445,[2]临床诊疗类!$A$19:$I$1048576,5,FALSE)</f>
        <v>次</v>
      </c>
      <c r="G445" s="24">
        <v>1334</v>
      </c>
      <c r="H445" s="25">
        <v>1200.6</v>
      </c>
      <c r="I445" s="25">
        <v>1080.54</v>
      </c>
      <c r="J445" s="18">
        <f>VLOOKUP(B445,[3]金华!$D$13:$S$1160,16,FALSE)</f>
        <v>972.486</v>
      </c>
      <c r="K445" s="26"/>
    </row>
    <row r="446" s="1" customFormat="1" ht="21" customHeight="1" spans="1:11">
      <c r="A446" s="14">
        <f>MAX($A$3:A445)+1</f>
        <v>443</v>
      </c>
      <c r="B446" s="21">
        <v>33060501500</v>
      </c>
      <c r="C446" s="22" t="s">
        <v>555</v>
      </c>
      <c r="D446" s="15" t="str">
        <f>VLOOKUP(B446,[2]临床诊疗类!$A$20:$I$1048576,3,FALSE)</f>
        <v>不含舌再造术</v>
      </c>
      <c r="E446" s="20"/>
      <c r="F446" s="23" t="str">
        <f>VLOOKUP(B446,[2]临床诊疗类!$A$19:$I$1048576,5,FALSE)</f>
        <v>次</v>
      </c>
      <c r="G446" s="24">
        <v>1426</v>
      </c>
      <c r="H446" s="25">
        <v>1283.4</v>
      </c>
      <c r="I446" s="25">
        <v>1155.06</v>
      </c>
      <c r="J446" s="18">
        <f>VLOOKUP(B446,[3]金华!$D$13:$S$1160,16,FALSE)</f>
        <v>1039.554</v>
      </c>
      <c r="K446" s="26"/>
    </row>
    <row r="447" s="1" customFormat="1" ht="21" customHeight="1" spans="1:11">
      <c r="A447" s="14">
        <f>MAX($A$3:A446)+1</f>
        <v>444</v>
      </c>
      <c r="B447" s="21">
        <v>33060501600</v>
      </c>
      <c r="C447" s="22" t="s">
        <v>556</v>
      </c>
      <c r="D447" s="15" t="str">
        <f>VLOOKUP(B447,[2]临床诊疗类!$A$20:$I$1048576,3,FALSE)</f>
        <v>指舌骨上进路</v>
      </c>
      <c r="E447" s="20"/>
      <c r="F447" s="23" t="str">
        <f>VLOOKUP(B447,[2]临床诊疗类!$A$19:$I$1048576,5,FALSE)</f>
        <v>次</v>
      </c>
      <c r="G447" s="24">
        <v>1714</v>
      </c>
      <c r="H447" s="25">
        <v>1542.6</v>
      </c>
      <c r="I447" s="25">
        <v>1388.34</v>
      </c>
      <c r="J447" s="18">
        <f>VLOOKUP(B447,[3]金华!$D$13:$S$1160,16,FALSE)</f>
        <v>1249.506</v>
      </c>
      <c r="K447" s="26"/>
    </row>
    <row r="448" s="1" customFormat="1" ht="51" customHeight="1" spans="1:11">
      <c r="A448" s="14">
        <f>MAX($A$3:A447)+1</f>
        <v>445</v>
      </c>
      <c r="B448" s="21">
        <v>33060501700</v>
      </c>
      <c r="C448" s="22" t="s">
        <v>557</v>
      </c>
      <c r="D448" s="15" t="str">
        <f>VLOOKUP(B448,[2]临床诊疗类!$A$20:$I$1048576,3,FALSE)</f>
        <v>含肿物切除及邻位瓣修复；不含颊部大面积缺损游离皮瓣及带蒂皮瓣修复</v>
      </c>
      <c r="E448" s="20"/>
      <c r="F448" s="23" t="str">
        <f>VLOOKUP(B448,[2]临床诊疗类!$A$19:$I$1048576,5,FALSE)</f>
        <v>次</v>
      </c>
      <c r="G448" s="24">
        <v>2001</v>
      </c>
      <c r="H448" s="25">
        <v>1800.9</v>
      </c>
      <c r="I448" s="25">
        <v>1620.81</v>
      </c>
      <c r="J448" s="18">
        <f>VLOOKUP(B448,[3]金华!$D$13:$S$1160,16,FALSE)</f>
        <v>1458.729</v>
      </c>
      <c r="K448" s="26"/>
    </row>
    <row r="449" s="1" customFormat="1" ht="25" customHeight="1" spans="1:11">
      <c r="A449" s="14">
        <f>MAX($A$3:A448)+1</f>
        <v>446</v>
      </c>
      <c r="B449" s="21">
        <v>33060501800</v>
      </c>
      <c r="C449" s="22" t="s">
        <v>558</v>
      </c>
      <c r="D449" s="15"/>
      <c r="E449" s="20"/>
      <c r="F449" s="23" t="str">
        <f>VLOOKUP(B449,[2]临床诊疗类!$A$19:$I$1048576,5,FALSE)</f>
        <v>次</v>
      </c>
      <c r="G449" s="24">
        <v>667</v>
      </c>
      <c r="H449" s="25">
        <v>600.3</v>
      </c>
      <c r="I449" s="25">
        <v>540.27</v>
      </c>
      <c r="J449" s="18">
        <f>VLOOKUP(B449,[3]金华!$D$13:$S$1160,16,FALSE)</f>
        <v>486.243</v>
      </c>
      <c r="K449" s="26"/>
    </row>
    <row r="450" s="1" customFormat="1" ht="40" customHeight="1" spans="1:11">
      <c r="A450" s="14">
        <f>MAX($A$3:A449)+1</f>
        <v>447</v>
      </c>
      <c r="B450" s="21">
        <v>33060502600</v>
      </c>
      <c r="C450" s="22" t="s">
        <v>559</v>
      </c>
      <c r="D450" s="15" t="str">
        <f>VLOOKUP(B450,[2]临床诊疗类!$A$20:$I$1048576,3,FALSE)</f>
        <v>指颧骨、颧弓手术；含异常骨组织切除及邻近软组织成形术</v>
      </c>
      <c r="E450" s="20"/>
      <c r="F450" s="23" t="str">
        <f>VLOOKUP(B450,[2]临床诊疗类!$A$19:$I$1048576,5,FALSE)</f>
        <v>次</v>
      </c>
      <c r="G450" s="24">
        <v>1518</v>
      </c>
      <c r="H450" s="25">
        <v>1366.2</v>
      </c>
      <c r="I450" s="25">
        <v>1229.58</v>
      </c>
      <c r="J450" s="18">
        <f>VLOOKUP(B450,[3]金华!$D$13:$S$1160,16,FALSE)</f>
        <v>1106.622</v>
      </c>
      <c r="K450" s="26"/>
    </row>
    <row r="451" s="1" customFormat="1" ht="48" customHeight="1" spans="1:11">
      <c r="A451" s="14">
        <f>MAX($A$3:A450)+1</f>
        <v>448</v>
      </c>
      <c r="B451" s="21">
        <v>33060502800</v>
      </c>
      <c r="C451" s="22" t="s">
        <v>560</v>
      </c>
      <c r="D451" s="15" t="str">
        <f>VLOOKUP(B451,[2]临床诊疗类!$A$20:$I$1048576,3,FALSE)</f>
        <v>含腮腺深叶肿物切除，腮腺切除及面神经解剖术；不含面神经修复术</v>
      </c>
      <c r="E451" s="20"/>
      <c r="F451" s="23" t="str">
        <f>VLOOKUP(B451,[2]临床诊疗类!$A$19:$I$1048576,5,FALSE)</f>
        <v>次</v>
      </c>
      <c r="G451" s="24">
        <v>2381</v>
      </c>
      <c r="H451" s="25">
        <v>2142.9</v>
      </c>
      <c r="I451" s="25">
        <v>1928.61</v>
      </c>
      <c r="J451" s="18">
        <f>VLOOKUP(B451,[3]金华!$D$13:$S$1160,16,FALSE)</f>
        <v>1735.749</v>
      </c>
      <c r="K451" s="26"/>
    </row>
    <row r="452" s="1" customFormat="1" ht="21" customHeight="1" spans="1:11">
      <c r="A452" s="14">
        <f>MAX($A$3:A451)+1</f>
        <v>449</v>
      </c>
      <c r="B452" s="21">
        <v>33060503000</v>
      </c>
      <c r="C452" s="22" t="s">
        <v>561</v>
      </c>
      <c r="D452" s="15"/>
      <c r="E452" s="20"/>
      <c r="F452" s="23" t="str">
        <f>VLOOKUP(B452,[2]临床诊疗类!$A$19:$I$1048576,5,FALSE)</f>
        <v>每部位</v>
      </c>
      <c r="G452" s="24">
        <v>76</v>
      </c>
      <c r="H452" s="24">
        <v>68.4</v>
      </c>
      <c r="I452" s="27">
        <v>61.56</v>
      </c>
      <c r="J452" s="19">
        <f>VLOOKUP(B452,[3]金华!$D$13:$S$1160,16,FALSE)</f>
        <v>55.404</v>
      </c>
      <c r="K452" s="26"/>
    </row>
    <row r="453" s="1" customFormat="1" ht="21" customHeight="1" spans="1:11">
      <c r="A453" s="14">
        <f>MAX($A$3:A452)+1</f>
        <v>450</v>
      </c>
      <c r="B453" s="21">
        <v>33060503101</v>
      </c>
      <c r="C453" s="22" t="s">
        <v>562</v>
      </c>
      <c r="D453" s="15"/>
      <c r="E453" s="20"/>
      <c r="F453" s="23" t="str">
        <f>VLOOKUP(B453,[2]临床诊疗类!$A$19:$I$1048576,5,FALSE)</f>
        <v>次</v>
      </c>
      <c r="G453" s="24">
        <v>1139</v>
      </c>
      <c r="H453" s="25">
        <v>1025.1</v>
      </c>
      <c r="I453" s="25">
        <v>922.59</v>
      </c>
      <c r="J453" s="18">
        <f>VLOOKUP(B453,[3]金华!$D$13:$S$1160,16,FALSE)</f>
        <v>830.331</v>
      </c>
      <c r="K453" s="26"/>
    </row>
    <row r="454" s="1" customFormat="1" ht="21" customHeight="1" spans="1:11">
      <c r="A454" s="14">
        <f>MAX($A$3:A453)+1</f>
        <v>451</v>
      </c>
      <c r="B454" s="21">
        <v>33060503200</v>
      </c>
      <c r="C454" s="22" t="s">
        <v>563</v>
      </c>
      <c r="D454" s="15"/>
      <c r="E454" s="20"/>
      <c r="F454" s="23" t="str">
        <f>VLOOKUP(B454,[2]临床诊疗类!$A$19:$I$1048576,5,FALSE)</f>
        <v>次</v>
      </c>
      <c r="G454" s="24">
        <v>242</v>
      </c>
      <c r="H454" s="25">
        <v>217.8</v>
      </c>
      <c r="I454" s="25">
        <v>196.02</v>
      </c>
      <c r="J454" s="18">
        <f>VLOOKUP(B454,[3]金华!$D$13:$S$1160,16,FALSE)</f>
        <v>176.418</v>
      </c>
      <c r="K454" s="26"/>
    </row>
    <row r="455" s="1" customFormat="1" ht="21" customHeight="1" spans="1:11">
      <c r="A455" s="14">
        <f>MAX($A$3:A454)+1</f>
        <v>452</v>
      </c>
      <c r="B455" s="21">
        <v>33060503201</v>
      </c>
      <c r="C455" s="22" t="s">
        <v>564</v>
      </c>
      <c r="D455" s="15"/>
      <c r="E455" s="20"/>
      <c r="F455" s="23" t="str">
        <f>VLOOKUP(B455,[2]临床诊疗类!$A$19:$I$1048576,5,FALSE)</f>
        <v>次</v>
      </c>
      <c r="G455" s="24">
        <v>242</v>
      </c>
      <c r="H455" s="25">
        <v>217.8</v>
      </c>
      <c r="I455" s="25">
        <v>196.02</v>
      </c>
      <c r="J455" s="18">
        <f>VLOOKUP(B455,[3]金华!$D$13:$S$1160,16,FALSE)</f>
        <v>176.418</v>
      </c>
      <c r="K455" s="26"/>
    </row>
    <row r="456" s="1" customFormat="1" ht="21" customHeight="1" spans="1:11">
      <c r="A456" s="14">
        <f>MAX($A$3:A455)+1</f>
        <v>453</v>
      </c>
      <c r="B456" s="21">
        <v>33060503202</v>
      </c>
      <c r="C456" s="22" t="s">
        <v>565</v>
      </c>
      <c r="D456" s="15"/>
      <c r="E456" s="20"/>
      <c r="F456" s="23" t="str">
        <f>VLOOKUP(B456,[2]临床诊疗类!$A$19:$I$1048576,5,FALSE)</f>
        <v>次</v>
      </c>
      <c r="G456" s="24">
        <v>242</v>
      </c>
      <c r="H456" s="25">
        <v>217.8</v>
      </c>
      <c r="I456" s="25">
        <v>196.02</v>
      </c>
      <c r="J456" s="18">
        <f>VLOOKUP(B456,[3]金华!$D$13:$S$1160,16,FALSE)</f>
        <v>176.418</v>
      </c>
      <c r="K456" s="26"/>
    </row>
    <row r="457" s="1" customFormat="1" ht="21" customHeight="1" spans="1:11">
      <c r="A457" s="14">
        <f>MAX($A$3:A456)+1</f>
        <v>454</v>
      </c>
      <c r="B457" s="21">
        <v>33060503300</v>
      </c>
      <c r="C457" s="22" t="s">
        <v>566</v>
      </c>
      <c r="D457" s="15" t="str">
        <f>VLOOKUP(B457,[2]临床诊疗类!$A$20:$I$1048576,3,FALSE)</f>
        <v>含活检；不含肿物切除术</v>
      </c>
      <c r="E457" s="20" t="str">
        <f>VLOOKUP(B457,[2]临床诊疗类!$A$20:$I$1048576,4,FALSE)</f>
        <v>特殊材料</v>
      </c>
      <c r="F457" s="23" t="str">
        <f>VLOOKUP(B457,[2]临床诊疗类!$A$19:$I$1048576,5,FALSE)</f>
        <v>次</v>
      </c>
      <c r="G457" s="24">
        <v>633</v>
      </c>
      <c r="H457" s="25">
        <v>569.7</v>
      </c>
      <c r="I457" s="25">
        <v>512.73</v>
      </c>
      <c r="J457" s="18">
        <f>VLOOKUP(B457,[3]金华!$D$13:$S$1160,16,FALSE)</f>
        <v>461.457</v>
      </c>
      <c r="K457" s="26"/>
    </row>
    <row r="458" s="1" customFormat="1" ht="21" customHeight="1" spans="1:11">
      <c r="A458" s="14">
        <f>MAX($A$3:A457)+1</f>
        <v>455</v>
      </c>
      <c r="B458" s="21">
        <v>33060503400</v>
      </c>
      <c r="C458" s="22" t="s">
        <v>567</v>
      </c>
      <c r="D458" s="15"/>
      <c r="E458" s="20"/>
      <c r="F458" s="23" t="str">
        <f>VLOOKUP(B458,[2]临床诊疗类!$A$19:$I$1048576,5,FALSE)</f>
        <v>次</v>
      </c>
      <c r="G458" s="24">
        <v>759</v>
      </c>
      <c r="H458" s="25">
        <v>683.1</v>
      </c>
      <c r="I458" s="25">
        <v>614.79</v>
      </c>
      <c r="J458" s="18">
        <f>VLOOKUP(B458,[3]金华!$D$13:$S$1160,16,FALSE)</f>
        <v>553.311</v>
      </c>
      <c r="K458" s="26"/>
    </row>
    <row r="459" s="1" customFormat="1" ht="21" customHeight="1" spans="1:11">
      <c r="A459" s="14">
        <f>MAX($A$3:A458)+1</f>
        <v>456</v>
      </c>
      <c r="B459" s="21">
        <v>33060503401</v>
      </c>
      <c r="C459" s="22" t="s">
        <v>568</v>
      </c>
      <c r="D459" s="15"/>
      <c r="E459" s="20"/>
      <c r="F459" s="23" t="str">
        <f>VLOOKUP(B459,[2]临床诊疗类!$A$19:$I$1048576,5,FALSE)</f>
        <v>次</v>
      </c>
      <c r="G459" s="24">
        <v>759</v>
      </c>
      <c r="H459" s="25">
        <v>683.1</v>
      </c>
      <c r="I459" s="25">
        <v>614.79</v>
      </c>
      <c r="J459" s="18">
        <f>VLOOKUP(B459,[3]金华!$D$13:$S$1160,16,FALSE)</f>
        <v>553.311</v>
      </c>
      <c r="K459" s="26"/>
    </row>
    <row r="460" s="1" customFormat="1" ht="21" customHeight="1" spans="1:11">
      <c r="A460" s="14">
        <f>MAX($A$3:A459)+1</f>
        <v>457</v>
      </c>
      <c r="B460" s="21">
        <v>33060503500</v>
      </c>
      <c r="C460" s="22" t="s">
        <v>569</v>
      </c>
      <c r="D460" s="15" t="str">
        <f>VLOOKUP(B460,[2]临床诊疗类!$A$20:$I$1048576,3,FALSE)</f>
        <v> </v>
      </c>
      <c r="E460" s="20" t="str">
        <f>VLOOKUP(B460,[2]临床诊疗类!$A$20:$I$1048576,4,FALSE)</f>
        <v>填塞材料</v>
      </c>
      <c r="F460" s="23" t="str">
        <f>VLOOKUP(B460,[2]临床诊疗类!$A$19:$I$1048576,5,FALSE)</f>
        <v>次</v>
      </c>
      <c r="G460" s="24">
        <v>863</v>
      </c>
      <c r="H460" s="25">
        <v>776.7</v>
      </c>
      <c r="I460" s="25">
        <v>699.03</v>
      </c>
      <c r="J460" s="18">
        <f>VLOOKUP(B460,[3]金华!$D$13:$S$1160,16,FALSE)</f>
        <v>629.127</v>
      </c>
      <c r="K460" s="26"/>
    </row>
    <row r="461" s="1" customFormat="1" ht="21" customHeight="1" spans="1:11">
      <c r="A461" s="14">
        <f>MAX($A$3:A460)+1</f>
        <v>458</v>
      </c>
      <c r="B461" s="21">
        <v>33060600100</v>
      </c>
      <c r="C461" s="22" t="s">
        <v>570</v>
      </c>
      <c r="D461" s="15"/>
      <c r="E461" s="20"/>
      <c r="F461" s="23" t="str">
        <f>VLOOKUP(B461,[2]临床诊疗类!$A$19:$I$1048576,5,FALSE)</f>
        <v>次</v>
      </c>
      <c r="G461" s="24">
        <v>104</v>
      </c>
      <c r="H461" s="24">
        <v>93.6</v>
      </c>
      <c r="I461" s="27">
        <v>84.24</v>
      </c>
      <c r="J461" s="19">
        <f>VLOOKUP(B461,[3]金华!$D$13:$S$1160,16,FALSE)</f>
        <v>75.816</v>
      </c>
      <c r="K461" s="26"/>
    </row>
    <row r="462" s="1" customFormat="1" ht="21" customHeight="1" spans="1:11">
      <c r="A462" s="14">
        <f>MAX($A$3:A461)+1</f>
        <v>459</v>
      </c>
      <c r="B462" s="21">
        <v>33060600101</v>
      </c>
      <c r="C462" s="22" t="s">
        <v>571</v>
      </c>
      <c r="D462" s="15"/>
      <c r="E462" s="20"/>
      <c r="F462" s="23" t="str">
        <f>VLOOKUP(B462,[2]临床诊疗类!$A$19:$I$1048576,5,FALSE)</f>
        <v>次</v>
      </c>
      <c r="G462" s="24">
        <v>104</v>
      </c>
      <c r="H462" s="24">
        <v>93.6</v>
      </c>
      <c r="I462" s="27">
        <v>84.24</v>
      </c>
      <c r="J462" s="19">
        <f>VLOOKUP(B462,[3]金华!$D$13:$S$1160,16,FALSE)</f>
        <v>75.816</v>
      </c>
      <c r="K462" s="26"/>
    </row>
    <row r="463" s="1" customFormat="1" ht="21" customHeight="1" spans="1:11">
      <c r="A463" s="14">
        <f>MAX($A$3:A462)+1</f>
        <v>460</v>
      </c>
      <c r="B463" s="21">
        <v>33060600401</v>
      </c>
      <c r="C463" s="22" t="s">
        <v>572</v>
      </c>
      <c r="D463" s="15"/>
      <c r="E463" s="20"/>
      <c r="F463" s="23" t="str">
        <f>VLOOKUP(B463,[2]临床诊疗类!$A$19:$I$1048576,5,FALSE)</f>
        <v>次</v>
      </c>
      <c r="G463" s="24">
        <v>886</v>
      </c>
      <c r="H463" s="25">
        <v>797.4</v>
      </c>
      <c r="I463" s="25">
        <v>717.66</v>
      </c>
      <c r="J463" s="18">
        <f>VLOOKUP(B463,[3]金华!$D$13:$S$1160,16,FALSE)</f>
        <v>645.894</v>
      </c>
      <c r="K463" s="26"/>
    </row>
    <row r="464" s="1" customFormat="1" ht="21" customHeight="1" spans="1:11">
      <c r="A464" s="14">
        <f>MAX($A$3:A463)+1</f>
        <v>461</v>
      </c>
      <c r="B464" s="21">
        <v>33060600700</v>
      </c>
      <c r="C464" s="22" t="s">
        <v>573</v>
      </c>
      <c r="D464" s="15"/>
      <c r="E464" s="20"/>
      <c r="F464" s="23" t="str">
        <f>VLOOKUP(B464,[2]临床诊疗类!$A$19:$I$1048576,5,FALSE)</f>
        <v>次</v>
      </c>
      <c r="G464" s="24">
        <v>794</v>
      </c>
      <c r="H464" s="25">
        <v>714.6</v>
      </c>
      <c r="I464" s="25">
        <v>643.14</v>
      </c>
      <c r="J464" s="18">
        <f>VLOOKUP(B464,[3]金华!$D$13:$S$1160,16,FALSE)</f>
        <v>578.826</v>
      </c>
      <c r="K464" s="26"/>
    </row>
    <row r="465" s="1" customFormat="1" ht="36" customHeight="1" spans="1:11">
      <c r="A465" s="14">
        <f>MAX($A$3:A464)+1</f>
        <v>462</v>
      </c>
      <c r="B465" s="21">
        <v>33060601600</v>
      </c>
      <c r="C465" s="22" t="s">
        <v>574</v>
      </c>
      <c r="D465" s="15" t="str">
        <f>VLOOKUP(B465,[2]临床诊疗类!$A$20:$I$1048576,3,FALSE)</f>
        <v>含单侧完全性腭裂修复术、硬腭鼻腔面犁骨瓣修复术</v>
      </c>
      <c r="E465" s="20"/>
      <c r="F465" s="23" t="str">
        <f>VLOOKUP(B465,[2]临床诊疗类!$A$19:$I$1048576,5,FALSE)</f>
        <v>次</v>
      </c>
      <c r="G465" s="24">
        <v>1507</v>
      </c>
      <c r="H465" s="25">
        <v>1356.3</v>
      </c>
      <c r="I465" s="25">
        <v>1220.67</v>
      </c>
      <c r="J465" s="18">
        <f>VLOOKUP(B465,[3]金华!$D$13:$S$1160,16,FALSE)</f>
        <v>1098.603</v>
      </c>
      <c r="K465" s="26"/>
    </row>
    <row r="466" s="1" customFormat="1" ht="34" customHeight="1" spans="1:11">
      <c r="A466" s="14">
        <f>MAX($A$3:A465)+1</f>
        <v>463</v>
      </c>
      <c r="B466" s="21">
        <v>33060601601</v>
      </c>
      <c r="C466" s="22" t="s">
        <v>575</v>
      </c>
      <c r="D466" s="15" t="str">
        <f>VLOOKUP(B466,[2]临床诊疗类!$A$20:$I$1048576,3,FALSE)</f>
        <v>含单侧完全性腭裂修复术、硬腭鼻腔面犁骨瓣修复术</v>
      </c>
      <c r="E466" s="20"/>
      <c r="F466" s="23" t="str">
        <f>VLOOKUP(B466,[2]临床诊疗类!$A$19:$I$1048576,5,FALSE)</f>
        <v>次</v>
      </c>
      <c r="G466" s="24">
        <v>1737</v>
      </c>
      <c r="H466" s="25">
        <v>1563.3</v>
      </c>
      <c r="I466" s="25">
        <v>1406.97</v>
      </c>
      <c r="J466" s="18">
        <f>VLOOKUP(B466,[3]金华!$D$13:$S$1160,16,FALSE)</f>
        <v>1266.273</v>
      </c>
      <c r="K466" s="26"/>
    </row>
    <row r="467" s="1" customFormat="1" ht="22" customHeight="1" spans="1:11">
      <c r="A467" s="14">
        <f>MAX($A$3:A466)+1</f>
        <v>464</v>
      </c>
      <c r="B467" s="21">
        <v>33060601700</v>
      </c>
      <c r="C467" s="22" t="s">
        <v>576</v>
      </c>
      <c r="D467" s="15" t="str">
        <f>VLOOKUP(B467,[2]临床诊疗类!$A$20:$I$1048576,3,FALSE)</f>
        <v>含腭裂兰氏修复、软腭延长术 </v>
      </c>
      <c r="E467" s="20"/>
      <c r="F467" s="23" t="str">
        <f>VLOOKUP(B467,[2]临床诊疗类!$A$19:$I$1048576,5,FALSE)</f>
        <v>次</v>
      </c>
      <c r="G467" s="24">
        <v>1242</v>
      </c>
      <c r="H467" s="25">
        <v>1117.8</v>
      </c>
      <c r="I467" s="25">
        <v>1006.02</v>
      </c>
      <c r="J467" s="18">
        <f>VLOOKUP(B467,[3]金华!$D$13:$S$1160,16,FALSE)</f>
        <v>905.418</v>
      </c>
      <c r="K467" s="26"/>
    </row>
    <row r="468" s="1" customFormat="1" ht="37" customHeight="1" spans="1:11">
      <c r="A468" s="14">
        <f>MAX($A$3:A467)+1</f>
        <v>465</v>
      </c>
      <c r="B468" s="21">
        <v>33060601701</v>
      </c>
      <c r="C468" s="22" t="s">
        <v>577</v>
      </c>
      <c r="D468" s="15" t="str">
        <f>VLOOKUP(B468,[2]临床诊疗类!$A$20:$I$1048576,3,FALSE)</f>
        <v>含腭裂兰氏修复、软腭延长术 </v>
      </c>
      <c r="E468" s="20"/>
      <c r="F468" s="23" t="str">
        <f>VLOOKUP(B468,[2]临床诊疗类!$A$19:$I$1048576,5,FALSE)</f>
        <v>次</v>
      </c>
      <c r="G468" s="24">
        <v>1472</v>
      </c>
      <c r="H468" s="25">
        <v>1324.8</v>
      </c>
      <c r="I468" s="25">
        <v>1192.32</v>
      </c>
      <c r="J468" s="18">
        <f>VLOOKUP(B468,[3]金华!$D$13:$S$1160,16,FALSE)</f>
        <v>1073.088</v>
      </c>
      <c r="K468" s="26"/>
    </row>
    <row r="469" s="1" customFormat="1" ht="33" customHeight="1" spans="1:11">
      <c r="A469" s="14">
        <f>MAX($A$3:A468)+1</f>
        <v>466</v>
      </c>
      <c r="B469" s="21">
        <v>33060602000</v>
      </c>
      <c r="C469" s="22" t="s">
        <v>578</v>
      </c>
      <c r="D469" s="15" t="str">
        <f>VLOOKUP(B469,[2]临床诊疗类!$A$20:$I$1048576,3,FALSE)</f>
        <v>含腭粘膜瓣后推、颊肌粘膜瓣转移术</v>
      </c>
      <c r="E469" s="20"/>
      <c r="F469" s="23" t="str">
        <f>VLOOKUP(B469,[2]临床诊疗类!$A$19:$I$1048576,5,FALSE)</f>
        <v>次</v>
      </c>
      <c r="G469" s="24">
        <v>1334</v>
      </c>
      <c r="H469" s="25">
        <v>1200.6</v>
      </c>
      <c r="I469" s="25">
        <v>1080.54</v>
      </c>
      <c r="J469" s="18">
        <f>VLOOKUP(B469,[3]金华!$D$13:$S$1160,16,FALSE)</f>
        <v>972.486</v>
      </c>
      <c r="K469" s="26"/>
    </row>
    <row r="470" s="1" customFormat="1" ht="32" customHeight="1" spans="1:11">
      <c r="A470" s="14">
        <f>MAX($A$3:A469)+1</f>
        <v>467</v>
      </c>
      <c r="B470" s="21">
        <v>33060602001</v>
      </c>
      <c r="C470" s="22" t="s">
        <v>579</v>
      </c>
      <c r="D470" s="15" t="str">
        <f>VLOOKUP(B470,[2]临床诊疗类!$A$20:$I$1048576,3,FALSE)</f>
        <v>含腭粘膜瓣后推、颊肌粘膜瓣转移术</v>
      </c>
      <c r="E470" s="20"/>
      <c r="F470" s="23" t="str">
        <f>VLOOKUP(B470,[2]临床诊疗类!$A$19:$I$1048576,5,FALSE)</f>
        <v>次</v>
      </c>
      <c r="G470" s="24">
        <v>1564</v>
      </c>
      <c r="H470" s="25">
        <v>1407.6</v>
      </c>
      <c r="I470" s="25">
        <v>1266.84</v>
      </c>
      <c r="J470" s="18">
        <f>VLOOKUP(B470,[3]金华!$D$13:$S$1160,16,FALSE)</f>
        <v>1140.156</v>
      </c>
      <c r="K470" s="26"/>
    </row>
    <row r="471" s="1" customFormat="1" ht="20" customHeight="1" spans="1:11">
      <c r="A471" s="14">
        <f>MAX($A$3:A470)+1</f>
        <v>468</v>
      </c>
      <c r="B471" s="21">
        <v>33060602100</v>
      </c>
      <c r="C471" s="22" t="s">
        <v>580</v>
      </c>
      <c r="D471" s="15" t="str">
        <f>VLOOKUP(B471,[2]临床诊疗类!$A$20:$I$1048576,3,FALSE)</f>
        <v>含腭咽肌瓣制备及腭咽成形</v>
      </c>
      <c r="E471" s="20"/>
      <c r="F471" s="23" t="str">
        <f>VLOOKUP(B471,[2]临床诊疗类!$A$19:$I$1048576,5,FALSE)</f>
        <v>次</v>
      </c>
      <c r="G471" s="24">
        <v>886</v>
      </c>
      <c r="H471" s="25">
        <v>797.4</v>
      </c>
      <c r="I471" s="25">
        <v>717.66</v>
      </c>
      <c r="J471" s="18">
        <f>VLOOKUP(B471,[3]金华!$D$13:$S$1160,16,FALSE)</f>
        <v>645.894</v>
      </c>
      <c r="K471" s="26"/>
    </row>
    <row r="472" s="1" customFormat="1" ht="20" customHeight="1" spans="1:11">
      <c r="A472" s="14">
        <f>MAX($A$3:A471)+1</f>
        <v>469</v>
      </c>
      <c r="B472" s="21">
        <v>33060602200</v>
      </c>
      <c r="C472" s="22" t="s">
        <v>581</v>
      </c>
      <c r="D472" s="15"/>
      <c r="E472" s="20"/>
      <c r="F472" s="23" t="str">
        <f>VLOOKUP(B472,[2]临床诊疗类!$A$19:$I$1048576,5,FALSE)</f>
        <v>次</v>
      </c>
      <c r="G472" s="24">
        <v>886</v>
      </c>
      <c r="H472" s="25">
        <v>797.4</v>
      </c>
      <c r="I472" s="25">
        <v>717.66</v>
      </c>
      <c r="J472" s="18">
        <f>VLOOKUP(B472,[3]金华!$D$13:$S$1160,16,FALSE)</f>
        <v>645.894</v>
      </c>
      <c r="K472" s="26"/>
    </row>
    <row r="473" s="1" customFormat="1" ht="22" customHeight="1" spans="1:11">
      <c r="A473" s="14">
        <f>MAX($A$3:A472)+1</f>
        <v>470</v>
      </c>
      <c r="B473" s="21">
        <v>33060602300</v>
      </c>
      <c r="C473" s="22" t="s">
        <v>582</v>
      </c>
      <c r="D473" s="15" t="str">
        <f>VLOOKUP(B473,[2]临床诊疗类!$A$20:$I$1048576,3,FALSE)</f>
        <v>含咽后壁瓣制备及咽后瓣成形</v>
      </c>
      <c r="E473" s="20"/>
      <c r="F473" s="23" t="str">
        <f>VLOOKUP(B473,[2]临床诊疗类!$A$19:$I$1048576,5,FALSE)</f>
        <v>次</v>
      </c>
      <c r="G473" s="24">
        <v>886</v>
      </c>
      <c r="H473" s="25">
        <v>797.4</v>
      </c>
      <c r="I473" s="25">
        <v>717.66</v>
      </c>
      <c r="J473" s="18">
        <f>VLOOKUP(B473,[3]金华!$D$13:$S$1160,16,FALSE)</f>
        <v>645.894</v>
      </c>
      <c r="K473" s="26"/>
    </row>
    <row r="474" s="1" customFormat="1" ht="36" customHeight="1" spans="1:11">
      <c r="A474" s="14">
        <f>MAX($A$3:A473)+1</f>
        <v>471</v>
      </c>
      <c r="B474" s="21">
        <v>33060602400</v>
      </c>
      <c r="C474" s="22" t="s">
        <v>583</v>
      </c>
      <c r="D474" s="15" t="str">
        <f>VLOOKUP(B474,[2]临床诊疗类!$A$20:$I$1048576,3,FALSE)</f>
        <v>含牙槽突成形术,口、鼻腔前庭瘘修补术；不含取骨术</v>
      </c>
      <c r="E474" s="20"/>
      <c r="F474" s="23" t="str">
        <f>VLOOKUP(B474,[2]临床诊疗类!$A$19:$I$1048576,5,FALSE)</f>
        <v>次</v>
      </c>
      <c r="G474" s="24">
        <v>1334</v>
      </c>
      <c r="H474" s="25">
        <v>1200.6</v>
      </c>
      <c r="I474" s="25">
        <v>1080.54</v>
      </c>
      <c r="J474" s="18">
        <f>VLOOKUP(B474,[3]金华!$D$13:$S$1160,16,FALSE)</f>
        <v>972.486</v>
      </c>
      <c r="K474" s="26"/>
    </row>
    <row r="475" s="1" customFormat="1" ht="39" customHeight="1" spans="1:11">
      <c r="A475" s="14">
        <f>MAX($A$3:A474)+1</f>
        <v>472</v>
      </c>
      <c r="B475" s="14">
        <v>33060602500</v>
      </c>
      <c r="C475" s="15" t="s">
        <v>584</v>
      </c>
      <c r="D475" s="15" t="s">
        <v>585</v>
      </c>
      <c r="E475" s="16"/>
      <c r="F475" s="17" t="s">
        <v>15</v>
      </c>
      <c r="G475" s="14">
        <f>VLOOKUP(B475,[1]金华!$D$13:$P$1160,13,FALSE)</f>
        <v>802</v>
      </c>
      <c r="H475" s="18">
        <f>VLOOKUP(B475,[1]金华!$D$13:$Q$1160,14,FALSE)</f>
        <v>721.8</v>
      </c>
      <c r="I475" s="18">
        <f>VLOOKUP(B475,[1]金华!$D$13:$R$1160,15,FALSE)</f>
        <v>649.62</v>
      </c>
      <c r="J475" s="18">
        <f>VLOOKUP(B475,[3]金华!$D$13:$S$1160,16,FALSE)</f>
        <v>584.658</v>
      </c>
      <c r="K475" s="15"/>
    </row>
    <row r="476" s="1" customFormat="1" ht="23" customHeight="1" spans="1:11">
      <c r="A476" s="14">
        <f>MAX($A$3:A475)+1</f>
        <v>473</v>
      </c>
      <c r="B476" s="21">
        <v>33060602600</v>
      </c>
      <c r="C476" s="22" t="s">
        <v>586</v>
      </c>
      <c r="D476" s="15"/>
      <c r="E476" s="20"/>
      <c r="F476" s="23" t="str">
        <f>VLOOKUP(B476,[2]临床诊疗类!$A$19:$I$1048576,5,FALSE)</f>
        <v>次</v>
      </c>
      <c r="G476" s="24">
        <v>886</v>
      </c>
      <c r="H476" s="25">
        <v>797.4</v>
      </c>
      <c r="I476" s="25">
        <v>717.66</v>
      </c>
      <c r="J476" s="18">
        <f>VLOOKUP(B476,[3]金华!$D$13:$S$1160,16,FALSE)</f>
        <v>645.894</v>
      </c>
      <c r="K476" s="26"/>
    </row>
    <row r="477" s="1" customFormat="1" ht="31" customHeight="1" spans="1:11">
      <c r="A477" s="14">
        <f>MAX($A$3:A476)+1</f>
        <v>474</v>
      </c>
      <c r="B477" s="21">
        <v>33060603200</v>
      </c>
      <c r="C477" s="22" t="s">
        <v>587</v>
      </c>
      <c r="D477" s="15" t="str">
        <f>VLOOKUP(B477,[2]临床诊疗类!$A$20:$I$1048576,3,FALSE)</f>
        <v>含局部组织瓣制备及转移</v>
      </c>
      <c r="E477" s="20"/>
      <c r="F477" s="23" t="str">
        <f>VLOOKUP(B477,[2]临床诊疗类!$A$19:$I$1048576,5,FALSE)</f>
        <v>次</v>
      </c>
      <c r="G477" s="24">
        <v>1518</v>
      </c>
      <c r="H477" s="25">
        <v>1366.2</v>
      </c>
      <c r="I477" s="25">
        <v>1229.58</v>
      </c>
      <c r="J477" s="18">
        <f>VLOOKUP(B477,[3]金华!$D$13:$S$1160,16,FALSE)</f>
        <v>1106.622</v>
      </c>
      <c r="K477" s="26"/>
    </row>
    <row r="478" s="1" customFormat="1" ht="19" customHeight="1" spans="1:11">
      <c r="A478" s="14">
        <f>MAX($A$3:A477)+1</f>
        <v>475</v>
      </c>
      <c r="B478" s="21">
        <v>33060603800</v>
      </c>
      <c r="C478" s="22" t="s">
        <v>588</v>
      </c>
      <c r="D478" s="15" t="str">
        <f>VLOOKUP(B478,[2]临床诊疗类!$A$20:$I$1048576,3,FALSE)</f>
        <v>含皮瓣断蒂及创面关闭成形</v>
      </c>
      <c r="E478" s="20"/>
      <c r="F478" s="23" t="str">
        <f>VLOOKUP(B478,[2]临床诊疗类!$A$19:$I$1048576,5,FALSE)</f>
        <v>次</v>
      </c>
      <c r="G478" s="24">
        <v>1334</v>
      </c>
      <c r="H478" s="25">
        <v>1200.6</v>
      </c>
      <c r="I478" s="25">
        <v>1080.54</v>
      </c>
      <c r="J478" s="18">
        <f>VLOOKUP(B478,[3]金华!$D$13:$S$1160,16,FALSE)</f>
        <v>972.486</v>
      </c>
      <c r="K478" s="26"/>
    </row>
    <row r="479" s="1" customFormat="1" ht="19" customHeight="1" spans="1:11">
      <c r="A479" s="14">
        <f>MAX($A$3:A478)+1</f>
        <v>476</v>
      </c>
      <c r="B479" s="21">
        <v>33060603900</v>
      </c>
      <c r="C479" s="22" t="s">
        <v>589</v>
      </c>
      <c r="D479" s="15" t="str">
        <f>VLOOKUP(B479,[2]临床诊疗类!$A$20:$I$1048576,3,FALSE)</f>
        <v>含邻位粘膜瓣制备及腭瘘修复</v>
      </c>
      <c r="E479" s="20"/>
      <c r="F479" s="23" t="str">
        <f>VLOOKUP(B479,[2]临床诊疗类!$A$19:$I$1048576,5,FALSE)</f>
        <v>次</v>
      </c>
      <c r="G479" s="24">
        <v>886</v>
      </c>
      <c r="H479" s="25">
        <v>797.4</v>
      </c>
      <c r="I479" s="25">
        <v>717.66</v>
      </c>
      <c r="J479" s="18">
        <f>VLOOKUP(B479,[3]金华!$D$13:$S$1160,16,FALSE)</f>
        <v>645.894</v>
      </c>
      <c r="K479" s="26"/>
    </row>
    <row r="480" s="1" customFormat="1" ht="19" customHeight="1" spans="1:11">
      <c r="A480" s="14">
        <f>MAX($A$3:A479)+1</f>
        <v>477</v>
      </c>
      <c r="B480" s="21">
        <v>33060604000</v>
      </c>
      <c r="C480" s="22" t="s">
        <v>590</v>
      </c>
      <c r="D480" s="15"/>
      <c r="E480" s="20"/>
      <c r="F480" s="23" t="str">
        <f>VLOOKUP(B480,[2]临床诊疗类!$A$19:$I$1048576,5,FALSE)</f>
        <v>次</v>
      </c>
      <c r="G480" s="24">
        <v>886</v>
      </c>
      <c r="H480" s="25">
        <v>797.4</v>
      </c>
      <c r="I480" s="25">
        <v>717.66</v>
      </c>
      <c r="J480" s="18">
        <f>VLOOKUP(B480,[3]金华!$D$13:$S$1160,16,FALSE)</f>
        <v>645.894</v>
      </c>
      <c r="K480" s="26"/>
    </row>
    <row r="481" s="1" customFormat="1" ht="19" customHeight="1" spans="1:11">
      <c r="A481" s="14">
        <f>MAX($A$3:A480)+1</f>
        <v>478</v>
      </c>
      <c r="B481" s="21">
        <v>33060604100</v>
      </c>
      <c r="C481" s="22" t="s">
        <v>591</v>
      </c>
      <c r="D481" s="15" t="str">
        <f>VLOOKUP(B481,[2]临床诊疗类!$A$20:$I$1048576,3,FALSE)</f>
        <v>含扁桃体切除</v>
      </c>
      <c r="E481" s="20"/>
      <c r="F481" s="23" t="str">
        <f>VLOOKUP(B481,[2]临床诊疗类!$A$19:$I$1048576,5,FALSE)</f>
        <v>次</v>
      </c>
      <c r="G481" s="24">
        <v>1058</v>
      </c>
      <c r="H481" s="25">
        <v>952.2</v>
      </c>
      <c r="I481" s="25">
        <v>856.98</v>
      </c>
      <c r="J481" s="18">
        <f>VLOOKUP(B481,[3]金华!$D$13:$S$1160,16,FALSE)</f>
        <v>771.282</v>
      </c>
      <c r="K481" s="26"/>
    </row>
    <row r="482" s="1" customFormat="1" ht="50" customHeight="1" spans="1:11">
      <c r="A482" s="14">
        <f>MAX($A$3:A481)+1</f>
        <v>479</v>
      </c>
      <c r="B482" s="21">
        <v>33060604200</v>
      </c>
      <c r="C482" s="22" t="s">
        <v>592</v>
      </c>
      <c r="D482" s="15" t="str">
        <f>VLOOKUP(B482,[2]临床诊疗类!$A$20:$I$1048576,3,FALSE)</f>
        <v>含口内外软组织与骨组织粘连松解、咀嚼肌切断术、植皮术等；不含皮瓣制备</v>
      </c>
      <c r="E482" s="20"/>
      <c r="F482" s="23" t="str">
        <f>VLOOKUP(B482,[2]临床诊疗类!$A$19:$I$1048576,5,FALSE)</f>
        <v>次</v>
      </c>
      <c r="G482" s="24">
        <v>886</v>
      </c>
      <c r="H482" s="25">
        <v>797.4</v>
      </c>
      <c r="I482" s="25">
        <v>717.66</v>
      </c>
      <c r="J482" s="18">
        <f>VLOOKUP(B482,[3]金华!$D$13:$S$1160,16,FALSE)</f>
        <v>645.894</v>
      </c>
      <c r="K482" s="26"/>
    </row>
    <row r="483" s="1" customFormat="1" ht="35" customHeight="1" spans="1:11">
      <c r="A483" s="14">
        <f>MAX($A$3:A482)+1</f>
        <v>480</v>
      </c>
      <c r="B483" s="21">
        <v>33060700200</v>
      </c>
      <c r="C483" s="22" t="s">
        <v>593</v>
      </c>
      <c r="D483" s="15" t="str">
        <f>VLOOKUP(B483,[2]临床诊疗类!$A$20:$I$1048576,3,FALSE)</f>
        <v>含骨截开、骨内坚固内固定术、植骨术；不含骨切取</v>
      </c>
      <c r="E483" s="20" t="str">
        <f>VLOOKUP(B483,[2]临床诊疗类!$A$20:$I$1048576,4,FALSE)</f>
        <v>特殊材料</v>
      </c>
      <c r="F483" s="23" t="str">
        <f>VLOOKUP(B483,[2]临床诊疗类!$A$19:$I$1048576,5,FALSE)</f>
        <v>次</v>
      </c>
      <c r="G483" s="24">
        <v>3036</v>
      </c>
      <c r="H483" s="25">
        <v>2732.4</v>
      </c>
      <c r="I483" s="25">
        <v>2459.16</v>
      </c>
      <c r="J483" s="18">
        <f>VLOOKUP(B483,[3]金华!$D$13:$S$1160,16,FALSE)</f>
        <v>2213.244</v>
      </c>
      <c r="K483" s="26"/>
    </row>
    <row r="484" s="1" customFormat="1" ht="32" customHeight="1" spans="1:11">
      <c r="A484" s="14">
        <f>MAX($A$3:A483)+1</f>
        <v>481</v>
      </c>
      <c r="B484" s="21">
        <v>33060700201</v>
      </c>
      <c r="C484" s="22" t="s">
        <v>594</v>
      </c>
      <c r="D484" s="15" t="str">
        <f>VLOOKUP(B484,[2]临床诊疗类!$A$20:$I$1048576,3,FALSE)</f>
        <v>含骨截开、骨内坚固内固定术、植骨术；不含骨切取</v>
      </c>
      <c r="E484" s="20" t="str">
        <f>VLOOKUP(B484,[2]临床诊疗类!$A$20:$I$1048576,4,FALSE)</f>
        <v>特殊材料</v>
      </c>
      <c r="F484" s="23" t="str">
        <f>VLOOKUP(B484,[2]临床诊疗类!$A$19:$I$1048576,5,FALSE)</f>
        <v>次</v>
      </c>
      <c r="G484" s="24">
        <v>6072</v>
      </c>
      <c r="H484" s="25">
        <v>5464.8</v>
      </c>
      <c r="I484" s="25">
        <v>4918.32</v>
      </c>
      <c r="J484" s="18">
        <f>VLOOKUP(B484,[3]金华!$D$13:$S$1160,16,FALSE)</f>
        <v>4426.488</v>
      </c>
      <c r="K484" s="26"/>
    </row>
    <row r="485" s="1" customFormat="1" ht="49" customHeight="1" spans="1:11">
      <c r="A485" s="14">
        <f>MAX($A$3:A484)+1</f>
        <v>482</v>
      </c>
      <c r="B485" s="21">
        <v>33060700400</v>
      </c>
      <c r="C485" s="22" t="s">
        <v>595</v>
      </c>
      <c r="D485" s="15" t="str">
        <f>VLOOKUP(B485,[2]临床诊疗类!$A$20:$I$1048576,3,FALSE)</f>
        <v>含上颌前部或后部截骨术、骨内坚固内固定术、植骨术；不含骨切取</v>
      </c>
      <c r="E485" s="20" t="str">
        <f>VLOOKUP(B485,[2]临床诊疗类!$A$20:$I$1048576,4,FALSE)</f>
        <v>特殊材料</v>
      </c>
      <c r="F485" s="23" t="str">
        <f>VLOOKUP(B485,[2]临床诊疗类!$A$19:$I$1048576,5,FALSE)</f>
        <v>次</v>
      </c>
      <c r="G485" s="24">
        <v>1518</v>
      </c>
      <c r="H485" s="25">
        <v>1366.2</v>
      </c>
      <c r="I485" s="25">
        <v>1229.58</v>
      </c>
      <c r="J485" s="18">
        <f>VLOOKUP(B485,[3]金华!$D$13:$S$1160,16,FALSE)</f>
        <v>1106.622</v>
      </c>
      <c r="K485" s="26"/>
    </row>
    <row r="486" s="1" customFormat="1" ht="49" customHeight="1" spans="1:11">
      <c r="A486" s="14">
        <f>MAX($A$3:A485)+1</f>
        <v>483</v>
      </c>
      <c r="B486" s="21">
        <v>33060700401</v>
      </c>
      <c r="C486" s="22" t="s">
        <v>596</v>
      </c>
      <c r="D486" s="15" t="str">
        <f>VLOOKUP(B486,[2]临床诊疗类!$A$20:$I$1048576,3,FALSE)</f>
        <v>含上颌前部或后部截骨术、骨内坚固内固定术、植骨术；不含骨切取</v>
      </c>
      <c r="E486" s="20" t="str">
        <f>VLOOKUP(B486,[2]临床诊疗类!$A$20:$I$1048576,4,FALSE)</f>
        <v>特殊材料</v>
      </c>
      <c r="F486" s="23" t="str">
        <f>VLOOKUP(B486,[2]临床诊疗类!$A$19:$I$1048576,5,FALSE)</f>
        <v>次</v>
      </c>
      <c r="G486" s="24">
        <v>3036</v>
      </c>
      <c r="H486" s="25">
        <v>2732.4</v>
      </c>
      <c r="I486" s="25">
        <v>2459.16</v>
      </c>
      <c r="J486" s="18">
        <f>VLOOKUP(B486,[3]金华!$D$13:$S$1160,16,FALSE)</f>
        <v>2213.244</v>
      </c>
      <c r="K486" s="26"/>
    </row>
    <row r="487" s="1" customFormat="1" ht="33" customHeight="1" spans="1:11">
      <c r="A487" s="14">
        <f>MAX($A$3:A486)+1</f>
        <v>484</v>
      </c>
      <c r="B487" s="21">
        <v>33060701300</v>
      </c>
      <c r="C487" s="22" t="s">
        <v>597</v>
      </c>
      <c r="D487" s="15" t="str">
        <f>VLOOKUP(B487,[2]临床诊疗类!$A$20:$I$1048576,3,FALSE)</f>
        <v>含上下颌骨各部分截骨、骨延长器置入术</v>
      </c>
      <c r="E487" s="20" t="str">
        <f>VLOOKUP(B487,[2]临床诊疗类!$A$20:$I$1048576,4,FALSE)</f>
        <v>骨延长器及其他特殊材料</v>
      </c>
      <c r="F487" s="23" t="str">
        <f>VLOOKUP(B487,[2]临床诊疗类!$A$19:$I$1048576,5,FALSE)</f>
        <v>每部位</v>
      </c>
      <c r="G487" s="24">
        <v>1012</v>
      </c>
      <c r="H487" s="25">
        <v>910.8</v>
      </c>
      <c r="I487" s="25">
        <v>819.72</v>
      </c>
      <c r="J487" s="18">
        <f>VLOOKUP(B487,[3]金华!$D$13:$S$1160,16,FALSE)</f>
        <v>737.748</v>
      </c>
      <c r="K487" s="26"/>
    </row>
    <row r="488" s="1" customFormat="1" ht="18" customHeight="1" spans="1:11">
      <c r="A488" s="14">
        <f>MAX($A$3:A487)+1</f>
        <v>485</v>
      </c>
      <c r="B488" s="21">
        <v>33060701600</v>
      </c>
      <c r="C488" s="22" t="s">
        <v>598</v>
      </c>
      <c r="D488" s="15" t="str">
        <f>VLOOKUP(B488,[2]临床诊疗类!$A$20:$I$1048576,3,FALSE)</f>
        <v>含髁状突关节面磨光术</v>
      </c>
      <c r="E488" s="20" t="str">
        <f>VLOOKUP(B488,[2]临床诊疗类!$A$20:$I$1048576,4,FALSE)</f>
        <v>特殊缝线</v>
      </c>
      <c r="F488" s="23" t="str">
        <f>VLOOKUP(B488,[2]临床诊疗类!$A$19:$I$1048576,5,FALSE)</f>
        <v>次</v>
      </c>
      <c r="G488" s="24">
        <v>506</v>
      </c>
      <c r="H488" s="25">
        <v>455.4</v>
      </c>
      <c r="I488" s="25">
        <v>409.86</v>
      </c>
      <c r="J488" s="18">
        <f>VLOOKUP(B488,[3]金华!$D$13:$S$1160,16,FALSE)</f>
        <v>368.874</v>
      </c>
      <c r="K488" s="26"/>
    </row>
    <row r="489" s="1" customFormat="1" ht="18" customHeight="1" spans="1:11">
      <c r="A489" s="14">
        <f>MAX($A$3:A488)+1</f>
        <v>486</v>
      </c>
      <c r="B489" s="21">
        <v>33060701601</v>
      </c>
      <c r="C489" s="22" t="s">
        <v>599</v>
      </c>
      <c r="D489" s="15" t="str">
        <f>VLOOKUP(B489,[2]临床诊疗类!$A$20:$I$1048576,3,FALSE)</f>
        <v>含髁状突关节面磨光术</v>
      </c>
      <c r="E489" s="20" t="str">
        <f>VLOOKUP(B489,[2]临床诊疗类!$A$20:$I$1048576,4,FALSE)</f>
        <v>特殊缝线</v>
      </c>
      <c r="F489" s="23" t="str">
        <f>VLOOKUP(B489,[2]临床诊疗类!$A$19:$I$1048576,5,FALSE)</f>
        <v>次</v>
      </c>
      <c r="G489" s="24">
        <v>1012</v>
      </c>
      <c r="H489" s="25">
        <v>910.8</v>
      </c>
      <c r="I489" s="25">
        <v>819.72</v>
      </c>
      <c r="J489" s="18">
        <f>VLOOKUP(B489,[3]金华!$D$13:$S$1160,16,FALSE)</f>
        <v>737.748</v>
      </c>
      <c r="K489" s="26"/>
    </row>
    <row r="490" s="1" customFormat="1" ht="38" customHeight="1" spans="1:11">
      <c r="A490" s="14">
        <f>MAX($A$3:A489)+1</f>
        <v>487</v>
      </c>
      <c r="B490" s="21">
        <v>33060800700</v>
      </c>
      <c r="C490" s="22" t="s">
        <v>600</v>
      </c>
      <c r="D490" s="15" t="str">
        <f>VLOOKUP(B490,[2]临床诊疗类!$A$20:$I$1048576,3,FALSE)</f>
        <v>含髁状突摘除或复位、内固定、升支截骨和关节成形、颌间固定</v>
      </c>
      <c r="E490" s="20"/>
      <c r="F490" s="23" t="str">
        <f>VLOOKUP(B490,[2]临床诊疗类!$A$19:$I$1048576,5,FALSE)</f>
        <v>次</v>
      </c>
      <c r="G490" s="24">
        <v>886</v>
      </c>
      <c r="H490" s="25">
        <v>797.4</v>
      </c>
      <c r="I490" s="25">
        <v>717.66</v>
      </c>
      <c r="J490" s="18">
        <f>VLOOKUP(B490,[3]金华!$D$13:$S$1160,16,FALSE)</f>
        <v>645.894</v>
      </c>
      <c r="K490" s="26"/>
    </row>
    <row r="491" s="1" customFormat="1" ht="38" customHeight="1" spans="1:11">
      <c r="A491" s="14">
        <f>MAX($A$3:A490)+1</f>
        <v>488</v>
      </c>
      <c r="B491" s="21">
        <v>33060800701</v>
      </c>
      <c r="C491" s="22" t="s">
        <v>601</v>
      </c>
      <c r="D491" s="15" t="str">
        <f>VLOOKUP(B491,[2]临床诊疗类!$A$20:$I$1048576,3,FALSE)</f>
        <v>含髁状突摘除或复位、内固定、升支截骨和关节成形、颌间固定</v>
      </c>
      <c r="E491" s="20"/>
      <c r="F491" s="23" t="str">
        <f>VLOOKUP(B491,[2]临床诊疗类!$A$19:$I$1048576,5,FALSE)</f>
        <v>次</v>
      </c>
      <c r="G491" s="24">
        <v>1771</v>
      </c>
      <c r="H491" s="25">
        <v>1593.9</v>
      </c>
      <c r="I491" s="25">
        <v>1434.51</v>
      </c>
      <c r="J491" s="18">
        <f>VLOOKUP(B491,[3]金华!$D$13:$S$1160,16,FALSE)</f>
        <v>1291.059</v>
      </c>
      <c r="K491" s="26"/>
    </row>
    <row r="492" s="1" customFormat="1" ht="30" customHeight="1" spans="1:11">
      <c r="A492" s="14">
        <f>MAX($A$3:A491)+1</f>
        <v>489</v>
      </c>
      <c r="B492" s="21">
        <v>33060800900</v>
      </c>
      <c r="C492" s="22" t="s">
        <v>602</v>
      </c>
      <c r="D492" s="15" t="str">
        <f>VLOOKUP(B492,[2]临床诊疗类!$A$20:$I$1048576,3,FALSE)</f>
        <v>含颌间固定、坚固内固定术</v>
      </c>
      <c r="E492" s="20" t="str">
        <f>VLOOKUP(B492,[2]临床诊疗类!$A$20:$I$1048576,4,FALSE)</f>
        <v>特殊材料</v>
      </c>
      <c r="F492" s="23" t="str">
        <f>VLOOKUP(B492,[2]临床诊疗类!$A$19:$I$1048576,5,FALSE)</f>
        <v>次</v>
      </c>
      <c r="G492" s="24">
        <v>886</v>
      </c>
      <c r="H492" s="25">
        <v>797.4</v>
      </c>
      <c r="I492" s="25">
        <v>717.66</v>
      </c>
      <c r="J492" s="18">
        <f>VLOOKUP(B492,[3]金华!$D$13:$S$1160,16,FALSE)</f>
        <v>645.894</v>
      </c>
      <c r="K492" s="26"/>
    </row>
    <row r="493" s="1" customFormat="1" ht="32" customHeight="1" spans="1:11">
      <c r="A493" s="14">
        <f>MAX($A$3:A492)+1</f>
        <v>490</v>
      </c>
      <c r="B493" s="14">
        <v>33060800901</v>
      </c>
      <c r="C493" s="15" t="s">
        <v>603</v>
      </c>
      <c r="D493" s="15" t="str">
        <f>VLOOKUP(B493,[2]临床诊疗类!$A$20:$I$1048576,3,FALSE)</f>
        <v>含颌间固定、坚固内固定术</v>
      </c>
      <c r="E493" s="20" t="str">
        <f>VLOOKUP(B493,[2]临床诊疗类!$A$20:$I$1048576,4,FALSE)</f>
        <v>特殊材料</v>
      </c>
      <c r="F493" s="23" t="str">
        <f>VLOOKUP(B493,[2]临床诊疗类!$A$19:$I$1048576,5,FALSE)</f>
        <v>次</v>
      </c>
      <c r="G493" s="24">
        <v>1794</v>
      </c>
      <c r="H493" s="25">
        <v>1614.6</v>
      </c>
      <c r="I493" s="25">
        <v>1453.14</v>
      </c>
      <c r="J493" s="18">
        <f>VLOOKUP(B493,[3]金华!$D$13:$S$1160,16,FALSE)</f>
        <v>1307.826</v>
      </c>
      <c r="K493" s="26"/>
    </row>
    <row r="494" s="1" customFormat="1" ht="33" customHeight="1" spans="1:11">
      <c r="A494" s="14">
        <f>MAX($A$3:A493)+1</f>
        <v>491</v>
      </c>
      <c r="B494" s="14">
        <v>33060801000</v>
      </c>
      <c r="C494" s="15" t="s">
        <v>604</v>
      </c>
      <c r="D494" s="15" t="str">
        <f>VLOOKUP(B494,[2]临床诊疗类!$A$20:$I$1048576,3,FALSE)</f>
        <v>含颌间固定</v>
      </c>
      <c r="E494" s="20" t="str">
        <f>VLOOKUP(B494,[2]临床诊疗类!$A$20:$I$1048576,4,FALSE)</f>
        <v>特殊材料</v>
      </c>
      <c r="F494" s="23" t="str">
        <f>VLOOKUP(B494,[2]临床诊疗类!$A$19:$I$1048576,5,FALSE)</f>
        <v>次</v>
      </c>
      <c r="G494" s="24">
        <v>886</v>
      </c>
      <c r="H494" s="25">
        <v>797.4</v>
      </c>
      <c r="I494" s="25">
        <v>717.66</v>
      </c>
      <c r="J494" s="18">
        <f>VLOOKUP(B494,[3]金华!$D$13:$S$1160,16,FALSE)</f>
        <v>645.894</v>
      </c>
      <c r="K494" s="26"/>
    </row>
    <row r="495" s="1" customFormat="1" ht="32" customHeight="1" spans="1:11">
      <c r="A495" s="14">
        <f>MAX($A$3:A494)+1</f>
        <v>492</v>
      </c>
      <c r="B495" s="21">
        <v>33060801001</v>
      </c>
      <c r="C495" s="22" t="s">
        <v>605</v>
      </c>
      <c r="D495" s="15" t="str">
        <f>VLOOKUP(B495,[2]临床诊疗类!$A$20:$I$1048576,3,FALSE)</f>
        <v>含颌间固定</v>
      </c>
      <c r="E495" s="20" t="str">
        <f>VLOOKUP(B495,[2]临床诊疗类!$A$20:$I$1048576,4,FALSE)</f>
        <v>特殊材料</v>
      </c>
      <c r="F495" s="23" t="str">
        <f>VLOOKUP(B495,[2]临床诊疗类!$A$19:$I$1048576,5,FALSE)</f>
        <v>次</v>
      </c>
      <c r="G495" s="24">
        <v>1794</v>
      </c>
      <c r="H495" s="25">
        <v>1614.6</v>
      </c>
      <c r="I495" s="25">
        <v>1453.14</v>
      </c>
      <c r="J495" s="18">
        <f>VLOOKUP(B495,[3]金华!$D$13:$S$1160,16,FALSE)</f>
        <v>1307.826</v>
      </c>
      <c r="K495" s="26"/>
    </row>
    <row r="496" s="1" customFormat="1" ht="19" customHeight="1" spans="1:11">
      <c r="A496" s="14">
        <f>MAX($A$3:A495)+1</f>
        <v>493</v>
      </c>
      <c r="B496" s="21">
        <v>33060801700</v>
      </c>
      <c r="C496" s="22" t="s">
        <v>606</v>
      </c>
      <c r="D496" s="15"/>
      <c r="E496" s="20"/>
      <c r="F496" s="23" t="str">
        <f>VLOOKUP(B496,[2]临床诊疗类!$A$19:$I$1048576,5,FALSE)</f>
        <v>次</v>
      </c>
      <c r="G496" s="24">
        <v>69</v>
      </c>
      <c r="H496" s="24">
        <v>62.1</v>
      </c>
      <c r="I496" s="27">
        <v>55.89</v>
      </c>
      <c r="J496" s="19">
        <f>VLOOKUP(B496,[3]金华!$D$13:$S$1160,16,FALSE)</f>
        <v>50.301</v>
      </c>
      <c r="K496" s="26"/>
    </row>
    <row r="497" s="1" customFormat="1" ht="19" customHeight="1" spans="1:11">
      <c r="A497" s="14">
        <f>MAX($A$3:A496)+1</f>
        <v>494</v>
      </c>
      <c r="B497" s="21">
        <v>33060801701</v>
      </c>
      <c r="C497" s="22" t="s">
        <v>607</v>
      </c>
      <c r="D497" s="15"/>
      <c r="E497" s="20"/>
      <c r="F497" s="23" t="str">
        <f>VLOOKUP(B497,[2]临床诊疗类!$A$19:$I$1048576,5,FALSE)</f>
        <v>次</v>
      </c>
      <c r="G497" s="24">
        <v>138</v>
      </c>
      <c r="H497" s="25">
        <v>124.2</v>
      </c>
      <c r="I497" s="25">
        <v>111.78</v>
      </c>
      <c r="J497" s="18">
        <f>VLOOKUP(B497,[3]金华!$D$13:$S$1160,16,FALSE)</f>
        <v>100.602</v>
      </c>
      <c r="K497" s="26"/>
    </row>
    <row r="498" s="1" customFormat="1" ht="19" customHeight="1" spans="1:11">
      <c r="A498" s="14">
        <f>MAX($A$3:A497)+1</f>
        <v>495</v>
      </c>
      <c r="B498" s="21">
        <v>33060801800</v>
      </c>
      <c r="C498" s="22" t="s">
        <v>608</v>
      </c>
      <c r="D498" s="15"/>
      <c r="E498" s="20"/>
      <c r="F498" s="23" t="str">
        <f>VLOOKUP(B498,[2]临床诊疗类!$A$19:$I$1048576,5,FALSE)</f>
        <v>次</v>
      </c>
      <c r="G498" s="24">
        <v>161</v>
      </c>
      <c r="H498" s="25">
        <v>144.9</v>
      </c>
      <c r="I498" s="25">
        <v>130.41</v>
      </c>
      <c r="J498" s="18">
        <f>VLOOKUP(B498,[3]金华!$D$13:$S$1160,16,FALSE)</f>
        <v>117.369</v>
      </c>
      <c r="K498" s="26"/>
    </row>
    <row r="499" s="1" customFormat="1" ht="19" customHeight="1" spans="1:11">
      <c r="A499" s="14">
        <f>MAX($A$3:A498)+1</f>
        <v>496</v>
      </c>
      <c r="B499" s="21">
        <v>33060801801</v>
      </c>
      <c r="C499" s="22" t="s">
        <v>609</v>
      </c>
      <c r="D499" s="15"/>
      <c r="E499" s="20"/>
      <c r="F499" s="23" t="str">
        <f>VLOOKUP(B499,[2]临床诊疗类!$A$19:$I$1048576,5,FALSE)</f>
        <v>次</v>
      </c>
      <c r="G499" s="24">
        <v>322</v>
      </c>
      <c r="H499" s="25">
        <v>289.8</v>
      </c>
      <c r="I499" s="25">
        <v>260.82</v>
      </c>
      <c r="J499" s="18">
        <f>VLOOKUP(B499,[3]金华!$D$13:$S$1160,16,FALSE)</f>
        <v>234.738</v>
      </c>
      <c r="K499" s="26"/>
    </row>
    <row r="500" s="1" customFormat="1" ht="31" customHeight="1" spans="1:11">
      <c r="A500" s="14">
        <f>MAX($A$3:A499)+1</f>
        <v>497</v>
      </c>
      <c r="B500" s="21">
        <v>33060801900</v>
      </c>
      <c r="C500" s="22" t="s">
        <v>610</v>
      </c>
      <c r="D500" s="15"/>
      <c r="E500" s="20"/>
      <c r="F500" s="23" t="str">
        <f>VLOOKUP(B500,[2]临床诊疗类!$A$19:$I$1048576,5,FALSE)</f>
        <v>次</v>
      </c>
      <c r="G500" s="24">
        <v>633</v>
      </c>
      <c r="H500" s="25">
        <v>569.7</v>
      </c>
      <c r="I500" s="25">
        <v>512.73</v>
      </c>
      <c r="J500" s="18">
        <f>VLOOKUP(B500,[3]金华!$D$13:$S$1160,16,FALSE)</f>
        <v>461.457</v>
      </c>
      <c r="K500" s="26"/>
    </row>
    <row r="501" s="1" customFormat="1" ht="31" customHeight="1" spans="1:11">
      <c r="A501" s="14">
        <f>MAX($A$3:A500)+1</f>
        <v>498</v>
      </c>
      <c r="B501" s="21">
        <v>33060801901</v>
      </c>
      <c r="C501" s="22" t="s">
        <v>611</v>
      </c>
      <c r="D501" s="15"/>
      <c r="E501" s="20"/>
      <c r="F501" s="23" t="str">
        <f>VLOOKUP(B501,[2]临床诊疗类!$A$19:$I$1048576,5,FALSE)</f>
        <v>次</v>
      </c>
      <c r="G501" s="24">
        <v>1265</v>
      </c>
      <c r="H501" s="25">
        <v>1138.5</v>
      </c>
      <c r="I501" s="25">
        <v>1024.65</v>
      </c>
      <c r="J501" s="18">
        <f>VLOOKUP(B501,[3]金华!$D$13:$S$1160,16,FALSE)</f>
        <v>922.185</v>
      </c>
      <c r="K501" s="26"/>
    </row>
    <row r="502" s="1" customFormat="1" ht="61" customHeight="1" spans="1:11">
      <c r="A502" s="14">
        <f>MAX($A$3:A501)+1</f>
        <v>499</v>
      </c>
      <c r="B502" s="21">
        <v>33060802500</v>
      </c>
      <c r="C502" s="22" t="s">
        <v>612</v>
      </c>
      <c r="D502" s="15" t="str">
        <f>VLOOKUP(B502,[2]临床诊疗类!$A$20:$I$1048576,3,FALSE)</f>
        <v>含再骨折复位、局部截骨复位、颌间固定、骨间固定和邻位瓣修复；不含植骨及软组织缺损修复术</v>
      </c>
      <c r="E502" s="20"/>
      <c r="F502" s="23" t="str">
        <f>VLOOKUP(B502,[2]临床诊疗类!$A$19:$I$1048576,5,FALSE)</f>
        <v>次</v>
      </c>
      <c r="G502" s="24">
        <v>1771</v>
      </c>
      <c r="H502" s="25">
        <v>1593.9</v>
      </c>
      <c r="I502" s="25">
        <v>1434.51</v>
      </c>
      <c r="J502" s="18">
        <f>VLOOKUP(B502,[3]金华!$D$13:$S$1160,16,FALSE)</f>
        <v>1291.059</v>
      </c>
      <c r="K502" s="26"/>
    </row>
    <row r="503" s="1" customFormat="1" ht="61" customHeight="1" spans="1:11">
      <c r="A503" s="14">
        <f>MAX($A$3:A502)+1</f>
        <v>500</v>
      </c>
      <c r="B503" s="21">
        <v>33060802501</v>
      </c>
      <c r="C503" s="22" t="s">
        <v>613</v>
      </c>
      <c r="D503" s="15" t="str">
        <f>VLOOKUP(B503,[2]临床诊疗类!$A$20:$I$1048576,3,FALSE)</f>
        <v>含再骨折复位、局部截骨复位、颌间固定、骨间固定和邻位瓣修复；不含植骨及软组织缺损修复术</v>
      </c>
      <c r="E503" s="20"/>
      <c r="F503" s="23" t="str">
        <f>VLOOKUP(B503,[2]临床诊疗类!$A$19:$I$1048576,5,FALSE)</f>
        <v>次</v>
      </c>
      <c r="G503" s="24">
        <v>3542</v>
      </c>
      <c r="H503" s="25">
        <v>3187.8</v>
      </c>
      <c r="I503" s="25">
        <v>2869.02</v>
      </c>
      <c r="J503" s="18">
        <f>VLOOKUP(B503,[3]金华!$D$13:$S$1160,16,FALSE)</f>
        <v>2582.118</v>
      </c>
      <c r="K503" s="26"/>
    </row>
    <row r="504" s="1" customFormat="1" ht="18" customHeight="1" spans="1:11">
      <c r="A504" s="14">
        <f>MAX($A$3:A503)+1</f>
        <v>501</v>
      </c>
      <c r="B504" s="21">
        <v>33061000101</v>
      </c>
      <c r="C504" s="22" t="s">
        <v>614</v>
      </c>
      <c r="D504" s="15"/>
      <c r="E504" s="20"/>
      <c r="F504" s="23" t="str">
        <f>VLOOKUP(B504,[2]临床诊疗类!$A$19:$I$1048576,5,FALSE)</f>
        <v>次</v>
      </c>
      <c r="G504" s="24">
        <v>407</v>
      </c>
      <c r="H504" s="25">
        <v>366.3</v>
      </c>
      <c r="I504" s="25">
        <v>329.67</v>
      </c>
      <c r="J504" s="18">
        <f>VLOOKUP(B504,[3]金华!$D$13:$S$1160,16,FALSE)</f>
        <v>296.703</v>
      </c>
      <c r="K504" s="26"/>
    </row>
    <row r="505" s="1" customFormat="1" ht="18" customHeight="1" spans="1:11">
      <c r="A505" s="14">
        <f>MAX($A$3:A504)+1</f>
        <v>502</v>
      </c>
      <c r="B505" s="21">
        <v>33061000102</v>
      </c>
      <c r="C505" s="22" t="s">
        <v>615</v>
      </c>
      <c r="D505" s="15"/>
      <c r="E505" s="20"/>
      <c r="F505" s="23" t="str">
        <f>VLOOKUP(B505,[2]临床诊疗类!$A$19:$I$1048576,5,FALSE)</f>
        <v>次</v>
      </c>
      <c r="G505" s="24">
        <v>407</v>
      </c>
      <c r="H505" s="25">
        <v>366.3</v>
      </c>
      <c r="I505" s="25">
        <v>329.67</v>
      </c>
      <c r="J505" s="18">
        <f>VLOOKUP(B505,[3]金华!$D$13:$S$1160,16,FALSE)</f>
        <v>296.703</v>
      </c>
      <c r="K505" s="26"/>
    </row>
    <row r="506" s="1" customFormat="1" ht="18" customHeight="1" spans="1:11">
      <c r="A506" s="14">
        <f>MAX($A$3:A505)+1</f>
        <v>503</v>
      </c>
      <c r="B506" s="21">
        <v>33061100100</v>
      </c>
      <c r="C506" s="22" t="s">
        <v>616</v>
      </c>
      <c r="D506" s="15"/>
      <c r="E506" s="20"/>
      <c r="F506" s="23" t="str">
        <f>VLOOKUP(B506,[2]临床诊疗类!$A$19:$I$1048576,5,FALSE)</f>
        <v>次</v>
      </c>
      <c r="G506" s="24">
        <v>341</v>
      </c>
      <c r="H506" s="25">
        <v>306.9</v>
      </c>
      <c r="I506" s="25">
        <v>276.21</v>
      </c>
      <c r="J506" s="18">
        <f>VLOOKUP(B506,[3]金华!$D$13:$S$1160,16,FALSE)</f>
        <v>248.589</v>
      </c>
      <c r="K506" s="26"/>
    </row>
    <row r="507" s="1" customFormat="1" ht="18" customHeight="1" spans="1:11">
      <c r="A507" s="14">
        <f>MAX($A$3:A506)+1</f>
        <v>504</v>
      </c>
      <c r="B507" s="21">
        <v>33061100200</v>
      </c>
      <c r="C507" s="22" t="s">
        <v>617</v>
      </c>
      <c r="D507" s="15" t="str">
        <f>VLOOKUP(B507,[2]临床诊疗类!$A$20:$I$1048576,3,FALSE)</f>
        <v>含鼻咽纤维血管瘤切除术</v>
      </c>
      <c r="E507" s="20"/>
      <c r="F507" s="23" t="str">
        <f>VLOOKUP(B507,[2]临床诊疗类!$A$19:$I$1048576,5,FALSE)</f>
        <v>次</v>
      </c>
      <c r="G507" s="24">
        <v>2835</v>
      </c>
      <c r="H507" s="25">
        <v>2551.5</v>
      </c>
      <c r="I507" s="25">
        <v>2296.35</v>
      </c>
      <c r="J507" s="18">
        <f>VLOOKUP(B507,[3]金华!$D$13:$S$1160,16,FALSE)</f>
        <v>2066.715</v>
      </c>
      <c r="K507" s="26"/>
    </row>
    <row r="508" s="1" customFormat="1" ht="18" customHeight="1" spans="1:11">
      <c r="A508" s="14">
        <f>MAX($A$3:A507)+1</f>
        <v>505</v>
      </c>
      <c r="B508" s="21">
        <v>33061100300</v>
      </c>
      <c r="C508" s="22" t="s">
        <v>618</v>
      </c>
      <c r="D508" s="15"/>
      <c r="E508" s="20"/>
      <c r="F508" s="23" t="str">
        <f>VLOOKUP(B508,[2]临床诊疗类!$A$19:$I$1048576,5,FALSE)</f>
        <v>次</v>
      </c>
      <c r="G508" s="24">
        <v>2970</v>
      </c>
      <c r="H508" s="25">
        <v>2673</v>
      </c>
      <c r="I508" s="25">
        <v>2405.7</v>
      </c>
      <c r="J508" s="18">
        <f>VLOOKUP(B508,[3]金华!$D$13:$S$1160,16,FALSE)</f>
        <v>2165.13</v>
      </c>
      <c r="K508" s="26"/>
    </row>
    <row r="509" s="1" customFormat="1" ht="33" customHeight="1" spans="1:11">
      <c r="A509" s="14">
        <f>MAX($A$3:A508)+1</f>
        <v>506</v>
      </c>
      <c r="B509" s="21">
        <v>33061100400</v>
      </c>
      <c r="C509" s="22" t="s">
        <v>619</v>
      </c>
      <c r="D509" s="15" t="str">
        <f>VLOOKUP(B509,[2]临床诊疗类!$A$20:$I$1048576,3,FALSE)</f>
        <v>不含其他部位取材</v>
      </c>
      <c r="E509" s="20"/>
      <c r="F509" s="23" t="str">
        <f>VLOOKUP(B509,[2]临床诊疗类!$A$19:$I$1048576,5,FALSE)</f>
        <v>次</v>
      </c>
      <c r="G509" s="24">
        <v>2687</v>
      </c>
      <c r="H509" s="25">
        <v>2418.3</v>
      </c>
      <c r="I509" s="25">
        <v>2176.47</v>
      </c>
      <c r="J509" s="18">
        <f>VLOOKUP(B509,[3]金华!$D$13:$S$1160,16,FALSE)</f>
        <v>1958.823</v>
      </c>
      <c r="K509" s="26"/>
    </row>
    <row r="510" s="1" customFormat="1" ht="21" customHeight="1" spans="1:11">
      <c r="A510" s="14">
        <f>MAX($A$3:A509)+1</f>
        <v>507</v>
      </c>
      <c r="B510" s="21">
        <v>33061100700</v>
      </c>
      <c r="C510" s="22" t="s">
        <v>620</v>
      </c>
      <c r="D510" s="15"/>
      <c r="E510" s="20"/>
      <c r="F510" s="23" t="str">
        <f>VLOOKUP(B510,[2]临床诊疗类!$A$19:$I$1048576,5,FALSE)</f>
        <v>次</v>
      </c>
      <c r="G510" s="24">
        <v>2687</v>
      </c>
      <c r="H510" s="25">
        <v>2418.3</v>
      </c>
      <c r="I510" s="25">
        <v>2176.47</v>
      </c>
      <c r="J510" s="18">
        <f>VLOOKUP(B510,[3]金华!$D$13:$S$1160,16,FALSE)</f>
        <v>1958.823</v>
      </c>
      <c r="K510" s="26"/>
    </row>
    <row r="511" s="1" customFormat="1" ht="21" customHeight="1" spans="1:11">
      <c r="A511" s="14">
        <f>MAX($A$3:A510)+1</f>
        <v>508</v>
      </c>
      <c r="B511" s="21">
        <v>33061100900</v>
      </c>
      <c r="C511" s="22" t="s">
        <v>621</v>
      </c>
      <c r="D511" s="15"/>
      <c r="E511" s="20"/>
      <c r="F511" s="23" t="str">
        <f>VLOOKUP(B511,[2]临床诊疗类!$A$19:$I$1048576,5,FALSE)</f>
        <v>次</v>
      </c>
      <c r="G511" s="24">
        <v>3564</v>
      </c>
      <c r="H511" s="25">
        <v>3207.6</v>
      </c>
      <c r="I511" s="25">
        <v>2886.84</v>
      </c>
      <c r="J511" s="18">
        <f>VLOOKUP(B511,[3]金华!$D$13:$S$1160,16,FALSE)</f>
        <v>2598.156</v>
      </c>
      <c r="K511" s="26"/>
    </row>
    <row r="512" s="1" customFormat="1" ht="21" customHeight="1" spans="1:11">
      <c r="A512" s="14">
        <f>MAX($A$3:A511)+1</f>
        <v>509</v>
      </c>
      <c r="B512" s="21">
        <v>33070100100</v>
      </c>
      <c r="C512" s="22" t="s">
        <v>622</v>
      </c>
      <c r="D512" s="15" t="str">
        <f>VLOOKUP(B512,[2]临床诊疗类!$A$20:$I$1048576,3,FALSE)</f>
        <v>含活检</v>
      </c>
      <c r="E512" s="20"/>
      <c r="F512" s="23" t="str">
        <f>VLOOKUP(B512,[2]临床诊疗类!$A$19:$I$1048576,5,FALSE)</f>
        <v>次</v>
      </c>
      <c r="G512" s="24">
        <v>640</v>
      </c>
      <c r="H512" s="25">
        <v>576</v>
      </c>
      <c r="I512" s="25">
        <v>518.4</v>
      </c>
      <c r="J512" s="18">
        <f>VLOOKUP(B512,[3]金华!$D$13:$S$1160,16,FALSE)</f>
        <v>466.56</v>
      </c>
      <c r="K512" s="26"/>
    </row>
    <row r="513" s="1" customFormat="1" ht="21" customHeight="1" spans="1:11">
      <c r="A513" s="14">
        <f>MAX($A$3:A512)+1</f>
        <v>510</v>
      </c>
      <c r="B513" s="21">
        <v>33070100101</v>
      </c>
      <c r="C513" s="22" t="s">
        <v>623</v>
      </c>
      <c r="D513" s="15" t="str">
        <f>VLOOKUP(B513,[2]临床诊疗类!$A$20:$I$1048576,3,FALSE)</f>
        <v>含活检</v>
      </c>
      <c r="E513" s="20"/>
      <c r="F513" s="23" t="str">
        <f>VLOOKUP(B513,[2]临床诊疗类!$A$19:$I$1048576,5,FALSE)</f>
        <v>次</v>
      </c>
      <c r="G513" s="24">
        <v>520</v>
      </c>
      <c r="H513" s="25">
        <v>468</v>
      </c>
      <c r="I513" s="25">
        <v>421.2</v>
      </c>
      <c r="J513" s="18">
        <f>VLOOKUP(B513,[3]金华!$D$13:$S$1160,16,FALSE)</f>
        <v>379.08</v>
      </c>
      <c r="K513" s="26"/>
    </row>
    <row r="514" s="1" customFormat="1" ht="21" customHeight="1" spans="1:11">
      <c r="A514" s="14">
        <f>MAX($A$3:A513)+1</f>
        <v>511</v>
      </c>
      <c r="B514" s="21">
        <v>33070100102</v>
      </c>
      <c r="C514" s="22" t="s">
        <v>624</v>
      </c>
      <c r="D514" s="15" t="str">
        <f>VLOOKUP(B514,[2]临床诊疗类!$A$20:$I$1048576,3,FALSE)</f>
        <v>含活检</v>
      </c>
      <c r="E514" s="20"/>
      <c r="F514" s="23" t="str">
        <f>VLOOKUP(B514,[2]临床诊疗类!$A$19:$I$1048576,5,FALSE)</f>
        <v>次</v>
      </c>
      <c r="G514" s="24">
        <v>520</v>
      </c>
      <c r="H514" s="25">
        <v>468</v>
      </c>
      <c r="I514" s="25">
        <v>421.2</v>
      </c>
      <c r="J514" s="18">
        <f>VLOOKUP(B514,[3]金华!$D$13:$S$1160,16,FALSE)</f>
        <v>379.08</v>
      </c>
      <c r="K514" s="26"/>
    </row>
    <row r="515" s="1" customFormat="1" ht="21" customHeight="1" spans="1:11">
      <c r="A515" s="14">
        <f>MAX($A$3:A514)+1</f>
        <v>512</v>
      </c>
      <c r="B515" s="21">
        <v>33070100300</v>
      </c>
      <c r="C515" s="22" t="s">
        <v>625</v>
      </c>
      <c r="D515" s="15" t="str">
        <f>VLOOKUP(B515,[2]临床诊疗类!$A$20:$I$1048576,3,FALSE)</f>
        <v>含环甲膜置管和注药</v>
      </c>
      <c r="E515" s="20"/>
      <c r="F515" s="23" t="str">
        <f>VLOOKUP(B515,[2]临床诊疗类!$A$19:$I$1048576,5,FALSE)</f>
        <v>次</v>
      </c>
      <c r="G515" s="24">
        <v>121</v>
      </c>
      <c r="H515" s="25">
        <v>108.9</v>
      </c>
      <c r="I515" s="27">
        <v>98.01</v>
      </c>
      <c r="J515" s="19">
        <f>VLOOKUP(B515,[3]金华!$D$13:$S$1160,16,FALSE)</f>
        <v>88.209</v>
      </c>
      <c r="K515" s="26"/>
    </row>
    <row r="516" s="1" customFormat="1" ht="21" customHeight="1" spans="1:11">
      <c r="A516" s="14">
        <f>MAX($A$3:A515)+1</f>
        <v>513</v>
      </c>
      <c r="B516" s="21">
        <v>33070100400</v>
      </c>
      <c r="C516" s="22" t="s">
        <v>626</v>
      </c>
      <c r="D516" s="15"/>
      <c r="E516" s="20"/>
      <c r="F516" s="23" t="str">
        <f>VLOOKUP(B516,[2]临床诊疗类!$A$19:$I$1048576,5,FALSE)</f>
        <v>次</v>
      </c>
      <c r="G516" s="24">
        <v>528</v>
      </c>
      <c r="H516" s="25">
        <v>475.2</v>
      </c>
      <c r="I516" s="25">
        <v>427.68</v>
      </c>
      <c r="J516" s="18">
        <f>VLOOKUP(B516,[3]金华!$D$13:$S$1160,16,FALSE)</f>
        <v>384.912</v>
      </c>
      <c r="K516" s="26"/>
    </row>
    <row r="517" s="1" customFormat="1" ht="21" customHeight="1" spans="1:11">
      <c r="A517" s="14">
        <f>MAX($A$3:A516)+1</f>
        <v>514</v>
      </c>
      <c r="B517" s="21">
        <v>33070100501</v>
      </c>
      <c r="C517" s="22" t="s">
        <v>627</v>
      </c>
      <c r="D517" s="15"/>
      <c r="E517" s="20"/>
      <c r="F517" s="23" t="str">
        <f>VLOOKUP(B517,[2]临床诊疗类!$A$19:$I$1048576,5,FALSE)</f>
        <v>次</v>
      </c>
      <c r="G517" s="24">
        <v>242</v>
      </c>
      <c r="H517" s="25">
        <v>217.8</v>
      </c>
      <c r="I517" s="25">
        <v>196.02</v>
      </c>
      <c r="J517" s="18">
        <f>VLOOKUP(B517,[3]金华!$D$13:$S$1160,16,FALSE)</f>
        <v>176.418</v>
      </c>
      <c r="K517" s="26"/>
    </row>
    <row r="518" s="1" customFormat="1" ht="36" customHeight="1" spans="1:11">
      <c r="A518" s="14">
        <f>MAX($A$3:A517)+1</f>
        <v>515</v>
      </c>
      <c r="B518" s="21">
        <v>33070100800</v>
      </c>
      <c r="C518" s="22" t="s">
        <v>628</v>
      </c>
      <c r="D518" s="15" t="str">
        <f>VLOOKUP(B518,[2]临床诊疗类!$A$20:$I$1048576,3,FALSE)</f>
        <v>含肌肉、会厌、舌骨瓣、咽下缩肌等局部修复手段</v>
      </c>
      <c r="E518" s="20"/>
      <c r="F518" s="23" t="str">
        <f>VLOOKUP(B518,[2]临床诊疗类!$A$19:$I$1048576,5,FALSE)</f>
        <v>次</v>
      </c>
      <c r="G518" s="24">
        <v>2376</v>
      </c>
      <c r="H518" s="25">
        <v>2138.4</v>
      </c>
      <c r="I518" s="25">
        <v>1924.56</v>
      </c>
      <c r="J518" s="18">
        <f>VLOOKUP(B518,[3]金华!$D$13:$S$1160,16,FALSE)</f>
        <v>1732.104</v>
      </c>
      <c r="K518" s="26"/>
    </row>
    <row r="519" s="1" customFormat="1" ht="21" customHeight="1" spans="1:11">
      <c r="A519" s="14">
        <f>MAX($A$3:A518)+1</f>
        <v>516</v>
      </c>
      <c r="B519" s="21">
        <v>33070101501</v>
      </c>
      <c r="C519" s="22" t="s">
        <v>629</v>
      </c>
      <c r="D519" s="15"/>
      <c r="E519" s="20"/>
      <c r="F519" s="23" t="str">
        <f>VLOOKUP(B519,[2]临床诊疗类!$A$19:$I$1048576,5,FALSE)</f>
        <v>次</v>
      </c>
      <c r="G519" s="24">
        <v>1755</v>
      </c>
      <c r="H519" s="25">
        <v>1579.5</v>
      </c>
      <c r="I519" s="25">
        <v>1421.55</v>
      </c>
      <c r="J519" s="18">
        <f>VLOOKUP(B519,[3]金华!$D$13:$S$1160,16,FALSE)</f>
        <v>1279.395</v>
      </c>
      <c r="K519" s="26"/>
    </row>
    <row r="520" s="1" customFormat="1" ht="33" customHeight="1" spans="1:11">
      <c r="A520" s="14">
        <f>MAX($A$3:A519)+1</f>
        <v>517</v>
      </c>
      <c r="B520" s="21">
        <v>33070101600</v>
      </c>
      <c r="C520" s="22" t="s">
        <v>630</v>
      </c>
      <c r="D520" s="15"/>
      <c r="E520" s="20"/>
      <c r="F520" s="23" t="str">
        <f>VLOOKUP(B520,[2]临床诊疗类!$A$19:$I$1048576,5,FALSE)</f>
        <v>次</v>
      </c>
      <c r="G520" s="24">
        <v>5940</v>
      </c>
      <c r="H520" s="25">
        <v>5346</v>
      </c>
      <c r="I520" s="25">
        <v>4811.4</v>
      </c>
      <c r="J520" s="18">
        <f>VLOOKUP(B520,[3]金华!$D$13:$S$1160,16,FALSE)</f>
        <v>4330.26</v>
      </c>
      <c r="K520" s="26"/>
    </row>
    <row r="521" s="1" customFormat="1" ht="21" customHeight="1" spans="1:11">
      <c r="A521" s="14">
        <f>MAX($A$3:A520)+1</f>
        <v>518</v>
      </c>
      <c r="B521" s="21">
        <v>33070101700</v>
      </c>
      <c r="C521" s="22" t="s">
        <v>631</v>
      </c>
      <c r="D521" s="15"/>
      <c r="E521" s="20"/>
      <c r="F521" s="23" t="str">
        <f>VLOOKUP(B521,[2]临床诊疗类!$A$19:$I$1048576,5,FALSE)</f>
        <v>次</v>
      </c>
      <c r="G521" s="24">
        <v>5925</v>
      </c>
      <c r="H521" s="25">
        <v>5332.5</v>
      </c>
      <c r="I521" s="25">
        <v>4799.25</v>
      </c>
      <c r="J521" s="18">
        <f>VLOOKUP(B521,[3]金华!$D$13:$S$1160,16,FALSE)</f>
        <v>4319.325</v>
      </c>
      <c r="K521" s="26"/>
    </row>
    <row r="522" s="1" customFormat="1" ht="21" customHeight="1" spans="1:11">
      <c r="A522" s="14">
        <f>MAX($A$3:A521)+1</f>
        <v>519</v>
      </c>
      <c r="B522" s="21">
        <v>33070101701</v>
      </c>
      <c r="C522" s="22" t="s">
        <v>632</v>
      </c>
      <c r="D522" s="15"/>
      <c r="E522" s="20"/>
      <c r="F522" s="23" t="str">
        <f>VLOOKUP(B522,[2]临床诊疗类!$A$19:$I$1048576,5,FALSE)</f>
        <v>次</v>
      </c>
      <c r="G522" s="24">
        <v>5925</v>
      </c>
      <c r="H522" s="25">
        <v>5332.5</v>
      </c>
      <c r="I522" s="25">
        <v>4799.25</v>
      </c>
      <c r="J522" s="18">
        <f>VLOOKUP(B522,[3]金华!$D$13:$S$1160,16,FALSE)</f>
        <v>4319.325</v>
      </c>
      <c r="K522" s="26"/>
    </row>
    <row r="523" s="1" customFormat="1" ht="21" customHeight="1" spans="1:11">
      <c r="A523" s="14">
        <f>MAX($A$3:A522)+1</f>
        <v>520</v>
      </c>
      <c r="B523" s="21">
        <v>33070102100</v>
      </c>
      <c r="C523" s="22" t="s">
        <v>633</v>
      </c>
      <c r="D523" s="15"/>
      <c r="E523" s="20"/>
      <c r="F523" s="23" t="str">
        <f>VLOOKUP(B523,[2]临床诊疗类!$A$19:$I$1048576,5,FALSE)</f>
        <v>次</v>
      </c>
      <c r="G523" s="24">
        <v>2363</v>
      </c>
      <c r="H523" s="25">
        <v>2126.7</v>
      </c>
      <c r="I523" s="25">
        <v>1914.03</v>
      </c>
      <c r="J523" s="18">
        <f>VLOOKUP(B523,[3]金华!$D$13:$S$1160,16,FALSE)</f>
        <v>1722.627</v>
      </c>
      <c r="K523" s="26"/>
    </row>
    <row r="524" s="1" customFormat="1" ht="21" customHeight="1" spans="1:11">
      <c r="A524" s="14">
        <f>MAX($A$3:A523)+1</f>
        <v>521</v>
      </c>
      <c r="B524" s="21">
        <v>33070102200</v>
      </c>
      <c r="C524" s="22" t="s">
        <v>634</v>
      </c>
      <c r="D524" s="15"/>
      <c r="E524" s="20"/>
      <c r="F524" s="23" t="str">
        <f>VLOOKUP(B524,[2]临床诊疗类!$A$19:$I$1048576,5,FALSE)</f>
        <v>次</v>
      </c>
      <c r="G524" s="24">
        <v>1341</v>
      </c>
      <c r="H524" s="25">
        <v>1206.9</v>
      </c>
      <c r="I524" s="25">
        <v>1086.21</v>
      </c>
      <c r="J524" s="18">
        <f>VLOOKUP(B524,[3]金华!$D$13:$S$1160,16,FALSE)</f>
        <v>977.589</v>
      </c>
      <c r="K524" s="26"/>
    </row>
    <row r="525" s="1" customFormat="1" ht="21" customHeight="1" spans="1:11">
      <c r="A525" s="14">
        <f>MAX($A$3:A524)+1</f>
        <v>522</v>
      </c>
      <c r="B525" s="14">
        <v>33070102500</v>
      </c>
      <c r="C525" s="15" t="s">
        <v>635</v>
      </c>
      <c r="D525" s="15"/>
      <c r="E525" s="16"/>
      <c r="F525" s="17" t="s">
        <v>15</v>
      </c>
      <c r="G525" s="14">
        <f>VLOOKUP(B525,[1]金华!$D$13:$P$1160,13,FALSE)</f>
        <v>2030</v>
      </c>
      <c r="H525" s="18">
        <f>VLOOKUP(B525,[1]金华!$D$13:$Q$1160,14,FALSE)</f>
        <v>1827</v>
      </c>
      <c r="I525" s="18">
        <f>VLOOKUP(B525,[1]金华!$D$13:$R$1160,15,FALSE)</f>
        <v>1644.3</v>
      </c>
      <c r="J525" s="18">
        <f>VLOOKUP(B525,[3]金华!$D$13:$S$1160,16,FALSE)</f>
        <v>1479.87</v>
      </c>
      <c r="K525" s="15"/>
    </row>
    <row r="526" s="1" customFormat="1" ht="21" customHeight="1" spans="1:11">
      <c r="A526" s="14">
        <f>MAX($A$3:A525)+1</f>
        <v>523</v>
      </c>
      <c r="B526" s="21">
        <v>33070102501</v>
      </c>
      <c r="C526" s="22" t="s">
        <v>636</v>
      </c>
      <c r="D526" s="15"/>
      <c r="E526" s="20"/>
      <c r="F526" s="23" t="str">
        <f>VLOOKUP(B526,[2]临床诊疗类!$A$19:$I$1048576,5,FALSE)</f>
        <v>次</v>
      </c>
      <c r="G526" s="24">
        <v>1845</v>
      </c>
      <c r="H526" s="25">
        <v>1660.5</v>
      </c>
      <c r="I526" s="25">
        <v>1494.45</v>
      </c>
      <c r="J526" s="18">
        <f>VLOOKUP(B526,[3]金华!$D$13:$S$1160,16,FALSE)</f>
        <v>1345.005</v>
      </c>
      <c r="K526" s="26"/>
    </row>
    <row r="527" s="1" customFormat="1" ht="21" customHeight="1" spans="1:11">
      <c r="A527" s="14">
        <f>MAX($A$3:A526)+1</f>
        <v>524</v>
      </c>
      <c r="B527" s="21">
        <v>33070102502</v>
      </c>
      <c r="C527" s="22" t="s">
        <v>637</v>
      </c>
      <c r="D527" s="15"/>
      <c r="E527" s="20"/>
      <c r="F527" s="23" t="str">
        <f>VLOOKUP(B527,[2]临床诊疗类!$A$19:$I$1048576,5,FALSE)</f>
        <v>次</v>
      </c>
      <c r="G527" s="24">
        <v>62</v>
      </c>
      <c r="H527" s="24">
        <v>62</v>
      </c>
      <c r="I527" s="24">
        <v>62</v>
      </c>
      <c r="J527" s="19">
        <f>VLOOKUP(B527,[3]金华!$D$13:$S$1160,16,FALSE)</f>
        <v>55.8</v>
      </c>
      <c r="K527" s="26"/>
    </row>
    <row r="528" s="1" customFormat="1" ht="21" customHeight="1" spans="1:11">
      <c r="A528" s="14">
        <f>MAX($A$3:A527)+1</f>
        <v>525</v>
      </c>
      <c r="B528" s="21">
        <v>33070103900</v>
      </c>
      <c r="C528" s="22" t="s">
        <v>638</v>
      </c>
      <c r="D528" s="15"/>
      <c r="E528" s="20"/>
      <c r="F528" s="23" t="str">
        <f>VLOOKUP(B528,[2]临床诊疗类!$A$19:$I$1048576,5,FALSE)</f>
        <v>次</v>
      </c>
      <c r="G528" s="24">
        <v>1607</v>
      </c>
      <c r="H528" s="25">
        <v>1446.3</v>
      </c>
      <c r="I528" s="25">
        <v>1301.67</v>
      </c>
      <c r="J528" s="18">
        <f>VLOOKUP(B528,[3]金华!$D$13:$S$1160,16,FALSE)</f>
        <v>1171.503</v>
      </c>
      <c r="K528" s="26"/>
    </row>
    <row r="529" s="1" customFormat="1" ht="33" customHeight="1" spans="1:11">
      <c r="A529" s="14">
        <f>MAX($A$3:A528)+1</f>
        <v>526</v>
      </c>
      <c r="B529" s="21">
        <v>33070104000</v>
      </c>
      <c r="C529" s="22" t="s">
        <v>639</v>
      </c>
      <c r="D529" s="15" t="str">
        <f>VLOOKUP(B529,[2]临床诊疗类!$A$20:$I$1048576,3,FALSE)</f>
        <v>含直接修补或其他组织材料修补；不含气管切开</v>
      </c>
      <c r="E529" s="20" t="str">
        <f>VLOOKUP(B529,[2]临床诊疗类!$A$20:$I$1048576,4,FALSE)</f>
        <v>特殊修补材料、特殊缝线</v>
      </c>
      <c r="F529" s="23" t="str">
        <f>VLOOKUP(B529,[2]临床诊疗类!$A$19:$I$1048576,5,FALSE)</f>
        <v>次</v>
      </c>
      <c r="G529" s="24">
        <v>812</v>
      </c>
      <c r="H529" s="25">
        <v>730.8</v>
      </c>
      <c r="I529" s="25">
        <v>657.72</v>
      </c>
      <c r="J529" s="18">
        <f>VLOOKUP(B529,[3]金华!$D$13:$S$1160,16,FALSE)</f>
        <v>591.948</v>
      </c>
      <c r="K529" s="26"/>
    </row>
    <row r="530" s="1" customFormat="1" ht="35" customHeight="1" spans="1:11">
      <c r="A530" s="14">
        <f>MAX($A$3:A529)+1</f>
        <v>527</v>
      </c>
      <c r="B530" s="21">
        <v>33070104100</v>
      </c>
      <c r="C530" s="22" t="s">
        <v>640</v>
      </c>
      <c r="D530" s="15" t="str">
        <f>VLOOKUP(B530,[2]临床诊疗类!$A$20:$I$1048576,3,FALSE)</f>
        <v>含开胸气管部分切除成形、气管环状袖状切除再吻合术</v>
      </c>
      <c r="E530" s="20"/>
      <c r="F530" s="23" t="str">
        <f>VLOOKUP(B530,[2]临床诊疗类!$A$19:$I$1048576,5,FALSE)</f>
        <v>次</v>
      </c>
      <c r="G530" s="24">
        <v>3564</v>
      </c>
      <c r="H530" s="25">
        <v>3207.6</v>
      </c>
      <c r="I530" s="25">
        <v>2886.84</v>
      </c>
      <c r="J530" s="18">
        <f>VLOOKUP(B530,[3]金华!$D$13:$S$1160,16,FALSE)</f>
        <v>2598.156</v>
      </c>
      <c r="K530" s="26"/>
    </row>
    <row r="531" s="1" customFormat="1" ht="21" customHeight="1" spans="1:11">
      <c r="A531" s="14">
        <f>MAX($A$3:A530)+1</f>
        <v>528</v>
      </c>
      <c r="B531" s="21">
        <v>33070104300</v>
      </c>
      <c r="C531" s="22" t="s">
        <v>641</v>
      </c>
      <c r="D531" s="15"/>
      <c r="E531" s="20"/>
      <c r="F531" s="23" t="str">
        <f>VLOOKUP(B531,[2]临床诊疗类!$A$19:$I$1048576,5,FALSE)</f>
        <v>次</v>
      </c>
      <c r="G531" s="24">
        <v>2619</v>
      </c>
      <c r="H531" s="25">
        <v>2357.1</v>
      </c>
      <c r="I531" s="25">
        <v>2121.39</v>
      </c>
      <c r="J531" s="18">
        <f>VLOOKUP(B531,[3]金华!$D$13:$S$1160,16,FALSE)</f>
        <v>1909.251</v>
      </c>
      <c r="K531" s="26"/>
    </row>
    <row r="532" s="1" customFormat="1" ht="21" customHeight="1" spans="1:11">
      <c r="A532" s="14">
        <f>MAX($A$3:A531)+1</f>
        <v>529</v>
      </c>
      <c r="B532" s="21">
        <v>33070104400</v>
      </c>
      <c r="C532" s="22" t="s">
        <v>642</v>
      </c>
      <c r="D532" s="15"/>
      <c r="E532" s="20"/>
      <c r="F532" s="23" t="str">
        <f>VLOOKUP(B532,[2]临床诊疗类!$A$19:$I$1048576,5,FALSE)</f>
        <v>次</v>
      </c>
      <c r="G532" s="24">
        <v>1431</v>
      </c>
      <c r="H532" s="25">
        <v>1287.9</v>
      </c>
      <c r="I532" s="25">
        <v>1159.11</v>
      </c>
      <c r="J532" s="18">
        <f>VLOOKUP(B532,[3]金华!$D$13:$S$1160,16,FALSE)</f>
        <v>1043.199</v>
      </c>
      <c r="K532" s="26"/>
    </row>
    <row r="533" s="1" customFormat="1" ht="21" customHeight="1" spans="1:11">
      <c r="A533" s="14">
        <f>MAX($A$3:A532)+1</f>
        <v>530</v>
      </c>
      <c r="B533" s="21">
        <v>33070104500</v>
      </c>
      <c r="C533" s="22" t="s">
        <v>643</v>
      </c>
      <c r="D533" s="15"/>
      <c r="E533" s="20"/>
      <c r="F533" s="23" t="str">
        <f>VLOOKUP(B533,[2]临床诊疗类!$A$19:$I$1048576,5,FALSE)</f>
        <v>次</v>
      </c>
      <c r="G533" s="24">
        <v>947</v>
      </c>
      <c r="H533" s="25">
        <v>852.3</v>
      </c>
      <c r="I533" s="25">
        <v>767.07</v>
      </c>
      <c r="J533" s="18">
        <f>VLOOKUP(B533,[3]金华!$D$13:$S$1160,16,FALSE)</f>
        <v>690.363</v>
      </c>
      <c r="K533" s="26"/>
    </row>
    <row r="534" s="1" customFormat="1" ht="21" customHeight="1" spans="1:11">
      <c r="A534" s="14">
        <f>MAX($A$3:A533)+1</f>
        <v>531</v>
      </c>
      <c r="B534" s="21">
        <v>33070200400</v>
      </c>
      <c r="C534" s="22" t="s">
        <v>644</v>
      </c>
      <c r="D534" s="15" t="str">
        <f>VLOOKUP(B534,[2]临床诊疗类!$A$20:$I$1048576,3,FALSE)</f>
        <v>含两侧肺手术</v>
      </c>
      <c r="E534" s="20"/>
      <c r="F534" s="23" t="str">
        <f>VLOOKUP(B534,[2]临床诊疗类!$A$19:$I$1048576,5,FALSE)</f>
        <v>次</v>
      </c>
      <c r="G534" s="24">
        <v>3321</v>
      </c>
      <c r="H534" s="25">
        <v>2988.9</v>
      </c>
      <c r="I534" s="25">
        <v>2690.01</v>
      </c>
      <c r="J534" s="18">
        <f>VLOOKUP(B534,[3]金华!$D$13:$S$1160,16,FALSE)</f>
        <v>2421.009</v>
      </c>
      <c r="K534" s="26"/>
    </row>
    <row r="535" s="1" customFormat="1" ht="21" customHeight="1" spans="1:11">
      <c r="A535" s="14">
        <f>MAX($A$3:A534)+1</f>
        <v>532</v>
      </c>
      <c r="B535" s="21">
        <v>33070201000</v>
      </c>
      <c r="C535" s="22" t="s">
        <v>645</v>
      </c>
      <c r="D535" s="15"/>
      <c r="E535" s="20"/>
      <c r="F535" s="23" t="str">
        <f>VLOOKUP(B535,[2]临床诊疗类!$A$19:$I$1048576,5,FALSE)</f>
        <v>次</v>
      </c>
      <c r="G535" s="24">
        <v>6237</v>
      </c>
      <c r="H535" s="25">
        <v>5613.3</v>
      </c>
      <c r="I535" s="25">
        <v>5051.97</v>
      </c>
      <c r="J535" s="18">
        <f>VLOOKUP(B535,[3]金华!$D$13:$S$1160,16,FALSE)</f>
        <v>4546.773</v>
      </c>
      <c r="K535" s="26"/>
    </row>
    <row r="536" s="1" customFormat="1" ht="35" customHeight="1" spans="1:11">
      <c r="A536" s="14">
        <f>MAX($A$3:A535)+1</f>
        <v>533</v>
      </c>
      <c r="B536" s="21">
        <v>33070201200</v>
      </c>
      <c r="C536" s="22" t="s">
        <v>646</v>
      </c>
      <c r="D536" s="15" t="str">
        <f>VLOOKUP(B536,[2]临床诊疗类!$A$20:$I$1048576,3,FALSE)</f>
        <v>不含供肺切取</v>
      </c>
      <c r="E536" s="20" t="str">
        <f>VLOOKUP(B536,[2]临床诊疗类!$A$20:$I$1048576,4,FALSE)</f>
        <v>特殊缝线、特殊材料</v>
      </c>
      <c r="F536" s="23" t="str">
        <f>VLOOKUP(B536,[2]临床诊疗类!$A$19:$I$1048576,5,FALSE)</f>
        <v>次</v>
      </c>
      <c r="G536" s="24">
        <v>14850</v>
      </c>
      <c r="H536" s="25">
        <v>13365</v>
      </c>
      <c r="I536" s="25">
        <v>12028.5</v>
      </c>
      <c r="J536" s="18">
        <f>VLOOKUP(B536,[3]金华!$D$13:$S$1160,16,FALSE)</f>
        <v>10825.65</v>
      </c>
      <c r="K536" s="26"/>
    </row>
    <row r="537" s="1" customFormat="1" ht="35" customHeight="1" spans="1:11">
      <c r="A537" s="14">
        <f>MAX($A$3:A536)+1</f>
        <v>534</v>
      </c>
      <c r="B537" s="21">
        <v>33070201300</v>
      </c>
      <c r="C537" s="22" t="s">
        <v>647</v>
      </c>
      <c r="D537" s="15"/>
      <c r="E537" s="20" t="str">
        <f>VLOOKUP(B537,[2]临床诊疗类!$A$20:$I$1048576,4,FALSE)</f>
        <v>特殊缝线、特殊材料</v>
      </c>
      <c r="F537" s="23" t="str">
        <f>VLOOKUP(B537,[2]临床诊疗类!$A$19:$I$1048576,5,FALSE)</f>
        <v>次</v>
      </c>
      <c r="G537" s="24">
        <v>9240</v>
      </c>
      <c r="H537" s="25">
        <v>8316</v>
      </c>
      <c r="I537" s="25">
        <v>7484.4</v>
      </c>
      <c r="J537" s="18">
        <f>VLOOKUP(B537,[3]金华!$D$13:$S$1160,16,FALSE)</f>
        <v>6735.96</v>
      </c>
      <c r="K537" s="26"/>
    </row>
    <row r="538" s="1" customFormat="1" ht="20" customHeight="1" spans="1:11">
      <c r="A538" s="14">
        <f>MAX($A$3:A537)+1</f>
        <v>535</v>
      </c>
      <c r="B538" s="21">
        <v>33070201400</v>
      </c>
      <c r="C538" s="22" t="s">
        <v>648</v>
      </c>
      <c r="D538" s="15"/>
      <c r="E538" s="20"/>
      <c r="F538" s="23" t="str">
        <f>VLOOKUP(B538,[2]临床诊疗类!$A$19:$I$1048576,5,FALSE)</f>
        <v>次</v>
      </c>
      <c r="G538" s="24">
        <v>3321</v>
      </c>
      <c r="H538" s="25">
        <v>2988.9</v>
      </c>
      <c r="I538" s="25">
        <v>2690.01</v>
      </c>
      <c r="J538" s="18">
        <f>VLOOKUP(B538,[3]金华!$D$13:$S$1160,16,FALSE)</f>
        <v>2421.009</v>
      </c>
      <c r="K538" s="26"/>
    </row>
    <row r="539" s="1" customFormat="1" ht="20" customHeight="1" spans="1:11">
      <c r="A539" s="14">
        <f>MAX($A$3:A538)+1</f>
        <v>536</v>
      </c>
      <c r="B539" s="21">
        <v>33070201401</v>
      </c>
      <c r="C539" s="22" t="s">
        <v>649</v>
      </c>
      <c r="D539" s="15"/>
      <c r="E539" s="20"/>
      <c r="F539" s="23" t="str">
        <f>VLOOKUP(B539,[2]临床诊疗类!$A$19:$I$1048576,5,FALSE)</f>
        <v>次</v>
      </c>
      <c r="G539" s="24">
        <v>3321</v>
      </c>
      <c r="H539" s="25">
        <v>2988.9</v>
      </c>
      <c r="I539" s="25">
        <v>2690.01</v>
      </c>
      <c r="J539" s="18">
        <f>VLOOKUP(B539,[3]金华!$D$13:$S$1160,16,FALSE)</f>
        <v>2421.009</v>
      </c>
      <c r="K539" s="26"/>
    </row>
    <row r="540" s="1" customFormat="1" ht="24" customHeight="1" spans="1:11">
      <c r="A540" s="14">
        <f>MAX($A$3:A539)+1</f>
        <v>537</v>
      </c>
      <c r="B540" s="21">
        <v>33070201500</v>
      </c>
      <c r="C540" s="22" t="s">
        <v>650</v>
      </c>
      <c r="D540" s="15" t="str">
        <f>VLOOKUP(B540,[2]临床诊疗类!$A$20:$I$1048576,3,FALSE)</f>
        <v>含一侧肺内单个或多个内囊摘除</v>
      </c>
      <c r="E540" s="20"/>
      <c r="F540" s="23" t="str">
        <f>VLOOKUP(B540,[2]临床诊疗类!$A$19:$I$1048576,5,FALSE)</f>
        <v>次</v>
      </c>
      <c r="G540" s="24">
        <v>3321</v>
      </c>
      <c r="H540" s="25">
        <v>2988.9</v>
      </c>
      <c r="I540" s="25">
        <v>2690.01</v>
      </c>
      <c r="J540" s="18">
        <f>VLOOKUP(B540,[3]金华!$D$13:$S$1160,16,FALSE)</f>
        <v>2421.009</v>
      </c>
      <c r="K540" s="26"/>
    </row>
    <row r="541" s="1" customFormat="1" ht="24" customHeight="1" spans="1:11">
      <c r="A541" s="14">
        <f>MAX($A$3:A540)+1</f>
        <v>538</v>
      </c>
      <c r="B541" s="21">
        <v>33070201501</v>
      </c>
      <c r="C541" s="22" t="s">
        <v>651</v>
      </c>
      <c r="D541" s="15" t="str">
        <f>VLOOKUP(B541,[2]临床诊疗类!$A$20:$I$1048576,3,FALSE)</f>
        <v>含双侧肺内单个或多个内囊摘除</v>
      </c>
      <c r="E541" s="20"/>
      <c r="F541" s="23" t="str">
        <f>VLOOKUP(B541,[2]临床诊疗类!$A$19:$I$1048576,5,FALSE)</f>
        <v>次</v>
      </c>
      <c r="G541" s="24">
        <v>4982</v>
      </c>
      <c r="H541" s="25">
        <v>4483.8</v>
      </c>
      <c r="I541" s="25">
        <v>4035.42</v>
      </c>
      <c r="J541" s="18">
        <f>VLOOKUP(B541,[3]金华!$D$13:$S$1160,16,FALSE)</f>
        <v>3631.878</v>
      </c>
      <c r="K541" s="26"/>
    </row>
    <row r="542" s="1" customFormat="1" ht="20" customHeight="1" spans="1:11">
      <c r="A542" s="14">
        <f>MAX($A$3:A541)+1</f>
        <v>539</v>
      </c>
      <c r="B542" s="21">
        <v>33070300300</v>
      </c>
      <c r="C542" s="22" t="s">
        <v>652</v>
      </c>
      <c r="D542" s="15"/>
      <c r="E542" s="20"/>
      <c r="F542" s="23" t="str">
        <f>VLOOKUP(B542,[2]临床诊疗类!$A$19:$I$1048576,5,FALSE)</f>
        <v>次</v>
      </c>
      <c r="G542" s="24">
        <v>1353</v>
      </c>
      <c r="H542" s="25">
        <v>1217.7</v>
      </c>
      <c r="I542" s="25">
        <v>1095.93</v>
      </c>
      <c r="J542" s="18">
        <f>VLOOKUP(B542,[3]金华!$D$13:$S$1160,16,FALSE)</f>
        <v>986.337</v>
      </c>
      <c r="K542" s="26"/>
    </row>
    <row r="543" s="1" customFormat="1" ht="20" customHeight="1" spans="1:11">
      <c r="A543" s="14">
        <f>MAX($A$3:A542)+1</f>
        <v>540</v>
      </c>
      <c r="B543" s="21">
        <v>33070300600</v>
      </c>
      <c r="C543" s="22" t="s">
        <v>653</v>
      </c>
      <c r="D543" s="15" t="str">
        <f>VLOOKUP(B543,[2]临床诊疗类!$A$20:$I$1048576,3,FALSE)</f>
        <v>不含开胸手术</v>
      </c>
      <c r="E543" s="20"/>
      <c r="F543" s="23" t="str">
        <f>VLOOKUP(B543,[2]临床诊疗类!$A$19:$I$1048576,5,FALSE)</f>
        <v>次</v>
      </c>
      <c r="G543" s="24">
        <v>726</v>
      </c>
      <c r="H543" s="25">
        <v>653.4</v>
      </c>
      <c r="I543" s="25">
        <v>588.06</v>
      </c>
      <c r="J543" s="18">
        <f>VLOOKUP(B543,[3]金华!$D$13:$S$1160,16,FALSE)</f>
        <v>529.254</v>
      </c>
      <c r="K543" s="26"/>
    </row>
    <row r="544" s="1" customFormat="1" ht="20" customHeight="1" spans="1:11">
      <c r="A544" s="14">
        <f>MAX($A$3:A543)+1</f>
        <v>541</v>
      </c>
      <c r="B544" s="21">
        <v>33070300601</v>
      </c>
      <c r="C544" s="22" t="s">
        <v>654</v>
      </c>
      <c r="D544" s="15" t="str">
        <f>VLOOKUP(B544,[2]临床诊疗类!$A$20:$I$1048576,3,FALSE)</f>
        <v>不含开胸手术</v>
      </c>
      <c r="E544" s="20"/>
      <c r="F544" s="23" t="str">
        <f>VLOOKUP(B544,[2]临床诊疗类!$A$19:$I$1048576,5,FALSE)</f>
        <v>次</v>
      </c>
      <c r="G544" s="24">
        <v>726</v>
      </c>
      <c r="H544" s="25">
        <v>653.4</v>
      </c>
      <c r="I544" s="25">
        <v>588.06</v>
      </c>
      <c r="J544" s="18">
        <f>VLOOKUP(B544,[3]金华!$D$13:$S$1160,16,FALSE)</f>
        <v>529.254</v>
      </c>
      <c r="K544" s="26"/>
    </row>
    <row r="545" s="1" customFormat="1" ht="32" customHeight="1" spans="1:11">
      <c r="A545" s="14">
        <f>MAX($A$3:A544)+1</f>
        <v>542</v>
      </c>
      <c r="B545" s="21">
        <v>33070300800</v>
      </c>
      <c r="C545" s="22" t="s">
        <v>655</v>
      </c>
      <c r="D545" s="15" t="str">
        <f>VLOOKUP(B545,[2]临床诊疗类!$A$20:$I$1048576,3,FALSE)</f>
        <v>含病灶窦道、死骨、肋骨切除、肌肉瓣充填</v>
      </c>
      <c r="E545" s="20"/>
      <c r="F545" s="23" t="str">
        <f>VLOOKUP(B545,[2]临床诊疗类!$A$19:$I$1048576,5,FALSE)</f>
        <v>次</v>
      </c>
      <c r="G545" s="24">
        <v>1210</v>
      </c>
      <c r="H545" s="25">
        <v>1089</v>
      </c>
      <c r="I545" s="25">
        <v>980.1</v>
      </c>
      <c r="J545" s="18">
        <f>VLOOKUP(B545,[3]金华!$D$13:$S$1160,16,FALSE)</f>
        <v>882.09</v>
      </c>
      <c r="K545" s="26"/>
    </row>
    <row r="546" s="1" customFormat="1" ht="20" customHeight="1" spans="1:11">
      <c r="A546" s="14">
        <f>MAX($A$3:A545)+1</f>
        <v>543</v>
      </c>
      <c r="B546" s="21">
        <v>33070301000</v>
      </c>
      <c r="C546" s="22" t="s">
        <v>656</v>
      </c>
      <c r="D546" s="15" t="str">
        <f>VLOOKUP(B546,[2]临床诊疗类!$A$20:$I$1048576,3,FALSE)</f>
        <v> </v>
      </c>
      <c r="E546" s="20"/>
      <c r="F546" s="23" t="str">
        <f>VLOOKUP(B546,[2]临床诊疗类!$A$19:$I$1048576,5,FALSE)</f>
        <v>次</v>
      </c>
      <c r="G546" s="24">
        <v>350</v>
      </c>
      <c r="H546" s="25">
        <v>315</v>
      </c>
      <c r="I546" s="25">
        <v>283.5</v>
      </c>
      <c r="J546" s="18">
        <f>VLOOKUP(B546,[3]金华!$D$13:$S$1160,16,FALSE)</f>
        <v>255.15</v>
      </c>
      <c r="K546" s="26"/>
    </row>
    <row r="547" s="1" customFormat="1" ht="20" customHeight="1" spans="1:11">
      <c r="A547" s="14">
        <f>MAX($A$3:A546)+1</f>
        <v>544</v>
      </c>
      <c r="B547" s="21">
        <v>33070301100</v>
      </c>
      <c r="C547" s="22" t="s">
        <v>657</v>
      </c>
      <c r="D547" s="15" t="str">
        <f>VLOOKUP(B547,[2]临床诊疗类!$A$20:$I$1048576,3,FALSE)</f>
        <v>含穿透伤</v>
      </c>
      <c r="E547" s="20"/>
      <c r="F547" s="23" t="str">
        <f>VLOOKUP(B547,[2]临床诊疗类!$A$19:$I$1048576,5,FALSE)</f>
        <v>次</v>
      </c>
      <c r="G547" s="24">
        <v>385</v>
      </c>
      <c r="H547" s="25">
        <v>346.5</v>
      </c>
      <c r="I547" s="25">
        <v>311.85</v>
      </c>
      <c r="J547" s="18">
        <f>VLOOKUP(B547,[3]金华!$D$13:$S$1160,16,FALSE)</f>
        <v>280.665</v>
      </c>
      <c r="K547" s="26"/>
    </row>
    <row r="548" s="1" customFormat="1" ht="20" customHeight="1" spans="1:11">
      <c r="A548" s="14">
        <f>MAX($A$3:A547)+1</f>
        <v>545</v>
      </c>
      <c r="B548" s="21">
        <v>33070301101</v>
      </c>
      <c r="C548" s="22" t="s">
        <v>658</v>
      </c>
      <c r="D548" s="15"/>
      <c r="E548" s="20"/>
      <c r="F548" s="23" t="str">
        <f>VLOOKUP(B548,[2]临床诊疗类!$A$19:$I$1048576,5,FALSE)</f>
        <v>次</v>
      </c>
      <c r="G548" s="24">
        <v>385</v>
      </c>
      <c r="H548" s="25">
        <v>346.5</v>
      </c>
      <c r="I548" s="25">
        <v>311.85</v>
      </c>
      <c r="J548" s="18">
        <f>VLOOKUP(B548,[3]金华!$D$13:$S$1160,16,FALSE)</f>
        <v>280.665</v>
      </c>
      <c r="K548" s="26"/>
    </row>
    <row r="549" s="1" customFormat="1" ht="20" customHeight="1" spans="1:11">
      <c r="A549" s="14">
        <f>MAX($A$3:A548)+1</f>
        <v>546</v>
      </c>
      <c r="B549" s="21">
        <v>33070301400</v>
      </c>
      <c r="C549" s="22" t="s">
        <v>659</v>
      </c>
      <c r="D549" s="15"/>
      <c r="E549" s="20"/>
      <c r="F549" s="23" t="str">
        <f>VLOOKUP(B549,[2]临床诊疗类!$A$19:$I$1048576,5,FALSE)</f>
        <v>次</v>
      </c>
      <c r="G549" s="24">
        <v>1815</v>
      </c>
      <c r="H549" s="25">
        <v>1633.5</v>
      </c>
      <c r="I549" s="25">
        <v>1470.15</v>
      </c>
      <c r="J549" s="18">
        <f>VLOOKUP(B549,[3]金华!$D$13:$S$1160,16,FALSE)</f>
        <v>1323.135</v>
      </c>
      <c r="K549" s="26"/>
    </row>
    <row r="550" s="1" customFormat="1" ht="20" customHeight="1" spans="1:11">
      <c r="A550" s="14">
        <f>MAX($A$3:A549)+1</f>
        <v>547</v>
      </c>
      <c r="B550" s="21">
        <v>33070301600</v>
      </c>
      <c r="C550" s="22" t="s">
        <v>660</v>
      </c>
      <c r="D550" s="15"/>
      <c r="E550" s="20"/>
      <c r="F550" s="23" t="str">
        <f>VLOOKUP(B550,[2]临床诊疗类!$A$19:$I$1048576,5,FALSE)</f>
        <v>次</v>
      </c>
      <c r="G550" s="24">
        <v>1353</v>
      </c>
      <c r="H550" s="25">
        <v>1217.7</v>
      </c>
      <c r="I550" s="25">
        <v>1095.93</v>
      </c>
      <c r="J550" s="18">
        <f>VLOOKUP(B550,[3]金华!$D$13:$S$1160,16,FALSE)</f>
        <v>986.337</v>
      </c>
      <c r="K550" s="26"/>
    </row>
    <row r="551" s="1" customFormat="1" ht="34" customHeight="1" spans="1:11">
      <c r="A551" s="14">
        <f>MAX($A$3:A550)+1</f>
        <v>548</v>
      </c>
      <c r="B551" s="21">
        <v>33070301701</v>
      </c>
      <c r="C551" s="22" t="s">
        <v>661</v>
      </c>
      <c r="D551" s="15"/>
      <c r="E551" s="20" t="str">
        <f>VLOOKUP(B551,[2]临床诊疗类!$A$20:$I$1048576,4,FALSE)</f>
        <v>胸腔引流管、负压引流装置</v>
      </c>
      <c r="F551" s="23" t="str">
        <f>VLOOKUP(B551,[2]临床诊疗类!$A$19:$I$1048576,5,FALSE)</f>
        <v>次</v>
      </c>
      <c r="G551" s="24">
        <v>220</v>
      </c>
      <c r="H551" s="25">
        <v>198</v>
      </c>
      <c r="I551" s="25">
        <v>178.2</v>
      </c>
      <c r="J551" s="18">
        <f>VLOOKUP(B551,[3]金华!$D$13:$S$1160,16,FALSE)</f>
        <v>160.38</v>
      </c>
      <c r="K551" s="26"/>
    </row>
    <row r="552" s="1" customFormat="1" ht="36" customHeight="1" spans="1:11">
      <c r="A552" s="14">
        <f>MAX($A$3:A551)+1</f>
        <v>549</v>
      </c>
      <c r="B552" s="14">
        <v>33070301702</v>
      </c>
      <c r="C552" s="15" t="s">
        <v>662</v>
      </c>
      <c r="D552" s="15"/>
      <c r="E552" s="16" t="s">
        <v>663</v>
      </c>
      <c r="F552" s="17" t="s">
        <v>15</v>
      </c>
      <c r="G552" s="14">
        <f>VLOOKUP(B552,[1]金华!$D$13:$P$1160,13,FALSE)</f>
        <v>264</v>
      </c>
      <c r="H552" s="18">
        <f>VLOOKUP(B552,[1]金华!$D$13:$Q$1160,14,FALSE)</f>
        <v>237.6</v>
      </c>
      <c r="I552" s="18">
        <f>VLOOKUP(B552,[1]金华!$D$13:$R$1160,15,FALSE)</f>
        <v>213.84</v>
      </c>
      <c r="J552" s="18">
        <f>VLOOKUP(B552,[3]金华!$D$13:$S$1160,16,FALSE)</f>
        <v>192.456</v>
      </c>
      <c r="K552" s="15"/>
    </row>
    <row r="553" s="1" customFormat="1" ht="21" customHeight="1" spans="1:11">
      <c r="A553" s="14">
        <f>MAX($A$3:A552)+1</f>
        <v>550</v>
      </c>
      <c r="B553" s="21">
        <v>33070301800</v>
      </c>
      <c r="C553" s="22" t="s">
        <v>664</v>
      </c>
      <c r="D553" s="15" t="str">
        <f>VLOOKUP(B553,[2]临床诊疗类!$A$20:$I$1048576,3,FALSE)</f>
        <v>含脓胸清除及开腹大网膜游离</v>
      </c>
      <c r="E553" s="20"/>
      <c r="F553" s="23" t="str">
        <f>VLOOKUP(B553,[2]临床诊疗类!$A$19:$I$1048576,5,FALSE)</f>
        <v>次</v>
      </c>
      <c r="G553" s="24">
        <v>2165</v>
      </c>
      <c r="H553" s="25">
        <v>1948.5</v>
      </c>
      <c r="I553" s="25">
        <v>1753.65</v>
      </c>
      <c r="J553" s="18">
        <f>VLOOKUP(B553,[3]金华!$D$13:$S$1160,16,FALSE)</f>
        <v>1578.285</v>
      </c>
      <c r="K553" s="26"/>
    </row>
    <row r="554" s="1" customFormat="1" ht="21" customHeight="1" spans="1:11">
      <c r="A554" s="14">
        <f>MAX($A$3:A553)+1</f>
        <v>551</v>
      </c>
      <c r="B554" s="21">
        <v>33070302100</v>
      </c>
      <c r="C554" s="22" t="s">
        <v>665</v>
      </c>
      <c r="D554" s="15"/>
      <c r="E554" s="20"/>
      <c r="F554" s="23" t="str">
        <f>VLOOKUP(B554,[2]临床诊疗类!$A$19:$I$1048576,5,FALSE)</f>
        <v>次</v>
      </c>
      <c r="G554" s="24">
        <v>209</v>
      </c>
      <c r="H554" s="25">
        <v>188.1</v>
      </c>
      <c r="I554" s="25">
        <v>169.29</v>
      </c>
      <c r="J554" s="18">
        <f>VLOOKUP(B554,[3]金华!$D$13:$S$1160,16,FALSE)</f>
        <v>152.361</v>
      </c>
      <c r="K554" s="26"/>
    </row>
    <row r="555" s="1" customFormat="1" ht="21" customHeight="1" spans="1:11">
      <c r="A555" s="14">
        <f>MAX($A$3:A554)+1</f>
        <v>552</v>
      </c>
      <c r="B555" s="21">
        <v>33070302400</v>
      </c>
      <c r="C555" s="22" t="s">
        <v>666</v>
      </c>
      <c r="D555" s="15"/>
      <c r="E555" s="20"/>
      <c r="F555" s="23" t="str">
        <f>VLOOKUP(B555,[2]临床诊疗类!$A$19:$I$1048576,5,FALSE)</f>
        <v>次</v>
      </c>
      <c r="G555" s="24">
        <v>1040</v>
      </c>
      <c r="H555" s="25">
        <v>936</v>
      </c>
      <c r="I555" s="25">
        <v>842.4</v>
      </c>
      <c r="J555" s="18">
        <f>VLOOKUP(B555,[3]金华!$D$13:$S$1160,16,FALSE)</f>
        <v>758.16</v>
      </c>
      <c r="K555" s="26"/>
    </row>
    <row r="556" s="1" customFormat="1" ht="21" customHeight="1" spans="1:11">
      <c r="A556" s="14">
        <f>MAX($A$3:A555)+1</f>
        <v>553</v>
      </c>
      <c r="B556" s="21">
        <v>33070302500</v>
      </c>
      <c r="C556" s="22" t="s">
        <v>667</v>
      </c>
      <c r="D556" s="15" t="str">
        <f>VLOOKUP(B556,[2]临床诊疗类!$A$20:$I$1048576,3,FALSE)</f>
        <v>含各类手术入路</v>
      </c>
      <c r="E556" s="20"/>
      <c r="F556" s="23" t="str">
        <f>VLOOKUP(B556,[2]临床诊疗类!$A$19:$I$1048576,5,FALSE)</f>
        <v>次</v>
      </c>
      <c r="G556" s="24">
        <v>1353</v>
      </c>
      <c r="H556" s="25">
        <v>1217.7</v>
      </c>
      <c r="I556" s="25">
        <v>1095.93</v>
      </c>
      <c r="J556" s="18">
        <f>VLOOKUP(B556,[3]金华!$D$13:$S$1160,16,FALSE)</f>
        <v>986.337</v>
      </c>
      <c r="K556" s="26"/>
    </row>
    <row r="557" s="1" customFormat="1" ht="21" customHeight="1" spans="1:11">
      <c r="A557" s="14">
        <f>MAX($A$3:A556)+1</f>
        <v>554</v>
      </c>
      <c r="B557" s="14">
        <v>33070302800</v>
      </c>
      <c r="C557" s="15" t="s">
        <v>668</v>
      </c>
      <c r="D557" s="15"/>
      <c r="E557" s="20"/>
      <c r="F557" s="23" t="str">
        <f>VLOOKUP(B557,[2]临床诊疗类!$A$19:$I$1048576,5,FALSE)</f>
        <v>次</v>
      </c>
      <c r="G557" s="24">
        <v>1353</v>
      </c>
      <c r="H557" s="25">
        <v>1217.7</v>
      </c>
      <c r="I557" s="25">
        <v>1095.93</v>
      </c>
      <c r="J557" s="18">
        <f>VLOOKUP(B557,[3]金华!$D$13:$S$1160,16,FALSE)</f>
        <v>986.337</v>
      </c>
      <c r="K557" s="26"/>
    </row>
    <row r="558" s="1" customFormat="1" ht="21" customHeight="1" spans="1:11">
      <c r="A558" s="14">
        <f>MAX($A$3:A557)+1</f>
        <v>555</v>
      </c>
      <c r="B558" s="21">
        <v>33070302801</v>
      </c>
      <c r="C558" s="22" t="s">
        <v>669</v>
      </c>
      <c r="D558" s="15"/>
      <c r="E558" s="20"/>
      <c r="F558" s="23" t="str">
        <f>VLOOKUP(B558,[2]临床诊疗类!$A$19:$I$1048576,5,FALSE)</f>
        <v>次</v>
      </c>
      <c r="G558" s="24">
        <v>1353</v>
      </c>
      <c r="H558" s="25">
        <v>1217.7</v>
      </c>
      <c r="I558" s="25">
        <v>1095.93</v>
      </c>
      <c r="J558" s="18">
        <f>VLOOKUP(B558,[3]金华!$D$13:$S$1160,16,FALSE)</f>
        <v>986.337</v>
      </c>
      <c r="K558" s="26"/>
    </row>
    <row r="559" s="1" customFormat="1" ht="21" customHeight="1" spans="1:11">
      <c r="A559" s="14">
        <f>MAX($A$3:A558)+1</f>
        <v>556</v>
      </c>
      <c r="B559" s="21">
        <v>33070303000</v>
      </c>
      <c r="C559" s="22" t="s">
        <v>670</v>
      </c>
      <c r="D559" s="15"/>
      <c r="E559" s="20"/>
      <c r="F559" s="23" t="str">
        <f>VLOOKUP(B559,[2]临床诊疗类!$A$19:$I$1048576,5,FALSE)</f>
        <v>次</v>
      </c>
      <c r="G559" s="24">
        <v>1624</v>
      </c>
      <c r="H559" s="25">
        <v>1461.6</v>
      </c>
      <c r="I559" s="25">
        <v>1315.44</v>
      </c>
      <c r="J559" s="18">
        <f>VLOOKUP(B559,[3]金华!$D$13:$S$1160,16,FALSE)</f>
        <v>1183.896</v>
      </c>
      <c r="K559" s="26"/>
    </row>
    <row r="560" s="1" customFormat="1" ht="21" customHeight="1" spans="1:11">
      <c r="A560" s="14">
        <f>MAX($A$3:A559)+1</f>
        <v>557</v>
      </c>
      <c r="B560" s="21">
        <v>33070303300</v>
      </c>
      <c r="C560" s="22" t="s">
        <v>671</v>
      </c>
      <c r="D560" s="15" t="str">
        <f>VLOOKUP(B560,[2]临床诊疗类!$A$20:$I$1048576,3,FALSE)</f>
        <v>含食管旁疝修补术</v>
      </c>
      <c r="E560" s="20"/>
      <c r="F560" s="23" t="str">
        <f>VLOOKUP(B560,[2]临床诊疗类!$A$19:$I$1048576,5,FALSE)</f>
        <v>次</v>
      </c>
      <c r="G560" s="24">
        <v>2376</v>
      </c>
      <c r="H560" s="25">
        <v>2138.4</v>
      </c>
      <c r="I560" s="25">
        <v>1924.56</v>
      </c>
      <c r="J560" s="18">
        <f>VLOOKUP(B560,[3]金华!$D$13:$S$1160,16,FALSE)</f>
        <v>1732.104</v>
      </c>
      <c r="K560" s="26"/>
    </row>
    <row r="561" s="1" customFormat="1" ht="21" customHeight="1" spans="1:11">
      <c r="A561" s="14">
        <f>MAX($A$3:A560)+1</f>
        <v>558</v>
      </c>
      <c r="B561" s="21">
        <v>33080100100</v>
      </c>
      <c r="C561" s="22" t="s">
        <v>672</v>
      </c>
      <c r="D561" s="15" t="str">
        <f>VLOOKUP(B561,[2]临床诊疗类!$A$20:$I$1048576,3,FALSE)</f>
        <v>含左右径路</v>
      </c>
      <c r="E561" s="20"/>
      <c r="F561" s="23" t="str">
        <f>VLOOKUP(B561,[2]临床诊疗类!$A$19:$I$1048576,5,FALSE)</f>
        <v>次</v>
      </c>
      <c r="G561" s="24">
        <v>1904</v>
      </c>
      <c r="H561" s="25">
        <v>1713.6</v>
      </c>
      <c r="I561" s="25">
        <v>1542.24</v>
      </c>
      <c r="J561" s="18">
        <f>VLOOKUP(B561,[3]金华!$D$13:$S$1160,16,FALSE)</f>
        <v>1388.016</v>
      </c>
      <c r="K561" s="26"/>
    </row>
    <row r="562" s="1" customFormat="1" ht="21" customHeight="1" spans="1:11">
      <c r="A562" s="14">
        <f>MAX($A$3:A561)+1</f>
        <v>559</v>
      </c>
      <c r="B562" s="21">
        <v>33080100700</v>
      </c>
      <c r="C562" s="22" t="s">
        <v>673</v>
      </c>
      <c r="D562" s="15" t="str">
        <f>VLOOKUP(B562,[2]临床诊疗类!$A$20:$I$1048576,3,FALSE)</f>
        <v>含狭窄切除、补片扩大成形</v>
      </c>
      <c r="E562" s="20"/>
      <c r="F562" s="23" t="str">
        <f>VLOOKUP(B562,[2]临床诊疗类!$A$19:$I$1048576,5,FALSE)</f>
        <v>次</v>
      </c>
      <c r="G562" s="24">
        <v>5280</v>
      </c>
      <c r="H562" s="25">
        <v>4752</v>
      </c>
      <c r="I562" s="25">
        <v>4276.8</v>
      </c>
      <c r="J562" s="18">
        <f>VLOOKUP(B562,[3]金华!$D$13:$S$1160,16,FALSE)</f>
        <v>3849.12</v>
      </c>
      <c r="K562" s="26"/>
    </row>
    <row r="563" s="1" customFormat="1" ht="21" customHeight="1" spans="1:11">
      <c r="A563" s="14">
        <f>MAX($A$3:A562)+1</f>
        <v>560</v>
      </c>
      <c r="B563" s="14">
        <v>33080100800</v>
      </c>
      <c r="C563" s="15" t="s">
        <v>674</v>
      </c>
      <c r="D563" s="15"/>
      <c r="E563" s="16"/>
      <c r="F563" s="17" t="s">
        <v>15</v>
      </c>
      <c r="G563" s="14">
        <f>VLOOKUP(B563,[1]金华!$D$13:$P$1160,13,FALSE)</f>
        <v>5994</v>
      </c>
      <c r="H563" s="18">
        <f>VLOOKUP(B563,[1]金华!$D$13:$Q$1160,14,FALSE)</f>
        <v>5394.6</v>
      </c>
      <c r="I563" s="18">
        <f>VLOOKUP(B563,[1]金华!$D$13:$R$1160,15,FALSE)</f>
        <v>4855.14</v>
      </c>
      <c r="J563" s="18">
        <f>VLOOKUP(B563,[3]金华!$D$13:$S$1160,16,FALSE)</f>
        <v>4369.626</v>
      </c>
      <c r="K563" s="15"/>
    </row>
    <row r="564" s="1" customFormat="1" ht="111" customHeight="1" spans="1:11">
      <c r="A564" s="14">
        <f>MAX($A$3:A563)+1</f>
        <v>561</v>
      </c>
      <c r="B564" s="14">
        <v>33080100901</v>
      </c>
      <c r="C564" s="15" t="s">
        <v>675</v>
      </c>
      <c r="D564" s="15" t="s">
        <v>676</v>
      </c>
      <c r="E564" s="16"/>
      <c r="F564" s="17" t="s">
        <v>15</v>
      </c>
      <c r="G564" s="14">
        <f>VLOOKUP(B564,[1]金华!$D$13:$P$1160,13,FALSE)</f>
        <v>5994</v>
      </c>
      <c r="H564" s="18">
        <f>VLOOKUP(B564,[1]金华!$D$13:$Q$1160,14,FALSE)</f>
        <v>5394.6</v>
      </c>
      <c r="I564" s="18">
        <f>VLOOKUP(B564,[1]金华!$D$13:$R$1160,15,FALSE)</f>
        <v>4855.14</v>
      </c>
      <c r="J564" s="18">
        <f>VLOOKUP(B564,[3]金华!$D$13:$S$1160,16,FALSE)</f>
        <v>4369.626</v>
      </c>
      <c r="K564" s="15" t="s">
        <v>677</v>
      </c>
    </row>
    <row r="565" s="1" customFormat="1" ht="21" customHeight="1" spans="1:11">
      <c r="A565" s="14">
        <f>MAX($A$3:A564)+1</f>
        <v>562</v>
      </c>
      <c r="B565" s="21">
        <v>33080101100</v>
      </c>
      <c r="C565" s="22" t="s">
        <v>678</v>
      </c>
      <c r="D565" s="15"/>
      <c r="E565" s="20"/>
      <c r="F565" s="23" t="str">
        <f>VLOOKUP(B565,[2]临床诊疗类!$A$19:$I$1048576,5,FALSE)</f>
        <v>次</v>
      </c>
      <c r="G565" s="24">
        <v>5280</v>
      </c>
      <c r="H565" s="25">
        <v>4752</v>
      </c>
      <c r="I565" s="25">
        <v>4276.8</v>
      </c>
      <c r="J565" s="18">
        <f>VLOOKUP(B565,[3]金华!$D$13:$S$1160,16,FALSE)</f>
        <v>3849.12</v>
      </c>
      <c r="K565" s="26"/>
    </row>
    <row r="566" s="1" customFormat="1" ht="21" customHeight="1" spans="1:11">
      <c r="A566" s="14">
        <f>MAX($A$3:A565)+1</f>
        <v>563</v>
      </c>
      <c r="B566" s="21">
        <v>33080101101</v>
      </c>
      <c r="C566" s="22" t="s">
        <v>679</v>
      </c>
      <c r="D566" s="15"/>
      <c r="E566" s="20"/>
      <c r="F566" s="23" t="str">
        <f>VLOOKUP(B566,[2]临床诊疗类!$A$19:$I$1048576,5,FALSE)</f>
        <v>次</v>
      </c>
      <c r="G566" s="24">
        <v>5280</v>
      </c>
      <c r="H566" s="25">
        <v>4752</v>
      </c>
      <c r="I566" s="25">
        <v>4276.8</v>
      </c>
      <c r="J566" s="18">
        <f>VLOOKUP(B566,[3]金华!$D$13:$S$1160,16,FALSE)</f>
        <v>3849.12</v>
      </c>
      <c r="K566" s="26"/>
    </row>
    <row r="567" s="1" customFormat="1" ht="46" customHeight="1" spans="1:11">
      <c r="A567" s="14">
        <f>MAX($A$3:A566)+1</f>
        <v>564</v>
      </c>
      <c r="B567" s="21">
        <v>33080101200</v>
      </c>
      <c r="C567" s="22" t="s">
        <v>680</v>
      </c>
      <c r="D567" s="15" t="str">
        <f>VLOOKUP(B567,[2]临床诊疗类!$A$20:$I$1048576,3,FALSE)</f>
        <v>含肺动脉扩大补片、肺动脉瓣交界切开(或瓣成形)、右室流出道重建术</v>
      </c>
      <c r="E567" s="20"/>
      <c r="F567" s="23" t="str">
        <f>VLOOKUP(B567,[2]临床诊疗类!$A$19:$I$1048576,5,FALSE)</f>
        <v>次</v>
      </c>
      <c r="G567" s="24">
        <v>4125</v>
      </c>
      <c r="H567" s="25">
        <v>3712.5</v>
      </c>
      <c r="I567" s="25">
        <v>3341.25</v>
      </c>
      <c r="J567" s="18">
        <f>VLOOKUP(B567,[3]金华!$D$13:$S$1160,16,FALSE)</f>
        <v>3007.125</v>
      </c>
      <c r="K567" s="26"/>
    </row>
    <row r="568" s="1" customFormat="1" ht="20" customHeight="1" spans="1:11">
      <c r="A568" s="14">
        <f>MAX($A$3:A567)+1</f>
        <v>565</v>
      </c>
      <c r="B568" s="21">
        <v>33080101300</v>
      </c>
      <c r="C568" s="22" t="s">
        <v>681</v>
      </c>
      <c r="D568" s="15"/>
      <c r="E568" s="20"/>
      <c r="F568" s="23" t="str">
        <f>VLOOKUP(B568,[2]临床诊疗类!$A$19:$I$1048576,5,FALSE)</f>
        <v>次</v>
      </c>
      <c r="G568" s="24">
        <v>5280</v>
      </c>
      <c r="H568" s="25">
        <v>4752</v>
      </c>
      <c r="I568" s="25">
        <v>4276.8</v>
      </c>
      <c r="J568" s="18">
        <f>VLOOKUP(B568,[3]金华!$D$13:$S$1160,16,FALSE)</f>
        <v>3849.12</v>
      </c>
      <c r="K568" s="26"/>
    </row>
    <row r="569" s="1" customFormat="1" ht="20" customHeight="1" spans="1:11">
      <c r="A569" s="14">
        <f>MAX($A$3:A568)+1</f>
        <v>566</v>
      </c>
      <c r="B569" s="21">
        <v>33080101400</v>
      </c>
      <c r="C569" s="22" t="s">
        <v>682</v>
      </c>
      <c r="D569" s="15"/>
      <c r="E569" s="20"/>
      <c r="F569" s="23" t="str">
        <f>VLOOKUP(B569,[2]临床诊疗类!$A$19:$I$1048576,5,FALSE)</f>
        <v>次</v>
      </c>
      <c r="G569" s="24">
        <v>7920</v>
      </c>
      <c r="H569" s="25">
        <v>7128</v>
      </c>
      <c r="I569" s="25">
        <v>6415.2</v>
      </c>
      <c r="J569" s="18">
        <f>VLOOKUP(B569,[3]金华!$D$13:$S$1160,16,FALSE)</f>
        <v>5773.68</v>
      </c>
      <c r="K569" s="26"/>
    </row>
    <row r="570" s="1" customFormat="1" ht="20" customHeight="1" spans="1:11">
      <c r="A570" s="14">
        <f>MAX($A$3:A569)+1</f>
        <v>567</v>
      </c>
      <c r="B570" s="21">
        <v>33080101500</v>
      </c>
      <c r="C570" s="22" t="s">
        <v>683</v>
      </c>
      <c r="D570" s="15"/>
      <c r="E570" s="20"/>
      <c r="F570" s="23" t="str">
        <f>VLOOKUP(B570,[2]临床诊疗类!$A$19:$I$1048576,5,FALSE)</f>
        <v>次</v>
      </c>
      <c r="G570" s="24">
        <v>7920</v>
      </c>
      <c r="H570" s="25">
        <v>7128</v>
      </c>
      <c r="I570" s="25">
        <v>6415.2</v>
      </c>
      <c r="J570" s="18">
        <f>VLOOKUP(B570,[3]金华!$D$13:$S$1160,16,FALSE)</f>
        <v>5773.68</v>
      </c>
      <c r="K570" s="26"/>
    </row>
    <row r="571" s="1" customFormat="1" ht="20" customHeight="1" spans="1:11">
      <c r="A571" s="14">
        <f>MAX($A$3:A570)+1</f>
        <v>568</v>
      </c>
      <c r="B571" s="21">
        <v>33080101701</v>
      </c>
      <c r="C571" s="22" t="s">
        <v>684</v>
      </c>
      <c r="D571" s="15"/>
      <c r="E571" s="20" t="str">
        <f>VLOOKUP(B571,[2]临床诊疗类!$A$20:$I$1048576,4,FALSE)</f>
        <v>一次性封堵器</v>
      </c>
      <c r="F571" s="23" t="str">
        <f>VLOOKUP(B571,[2]临床诊疗类!$A$19:$I$1048576,5,FALSE)</f>
        <v>次</v>
      </c>
      <c r="G571" s="24">
        <v>4230</v>
      </c>
      <c r="H571" s="25">
        <v>3807</v>
      </c>
      <c r="I571" s="25">
        <v>3426.3</v>
      </c>
      <c r="J571" s="18">
        <f>VLOOKUP(B571,[3]金华!$D$13:$S$1160,16,FALSE)</f>
        <v>3083.67</v>
      </c>
      <c r="K571" s="26"/>
    </row>
    <row r="572" s="1" customFormat="1" ht="20" customHeight="1" spans="1:11">
      <c r="A572" s="14">
        <f>MAX($A$3:A571)+1</f>
        <v>569</v>
      </c>
      <c r="B572" s="21">
        <v>33080102100</v>
      </c>
      <c r="C572" s="22" t="s">
        <v>685</v>
      </c>
      <c r="D572" s="15"/>
      <c r="E572" s="20"/>
      <c r="F572" s="23" t="str">
        <f>VLOOKUP(B572,[2]临床诊疗类!$A$19:$I$1048576,5,FALSE)</f>
        <v>次</v>
      </c>
      <c r="G572" s="24">
        <v>4230</v>
      </c>
      <c r="H572" s="25">
        <v>3807</v>
      </c>
      <c r="I572" s="25">
        <v>3426.3</v>
      </c>
      <c r="J572" s="18">
        <f>VLOOKUP(B572,[3]金华!$D$13:$S$1160,16,FALSE)</f>
        <v>3083.67</v>
      </c>
      <c r="K572" s="26"/>
    </row>
    <row r="573" s="1" customFormat="1" ht="33" customHeight="1" spans="1:11">
      <c r="A573" s="14">
        <f>MAX($A$3:A572)+1</f>
        <v>570</v>
      </c>
      <c r="B573" s="21">
        <v>33080102200</v>
      </c>
      <c r="C573" s="22" t="s">
        <v>686</v>
      </c>
      <c r="D573" s="15" t="str">
        <f>VLOOKUP(B573,[2]临床诊疗类!$A$20:$I$1048576,3,FALSE)</f>
        <v>含右室流出道扩大、疏通、房缺修补术</v>
      </c>
      <c r="E573" s="20"/>
      <c r="F573" s="23" t="str">
        <f>VLOOKUP(B573,[2]临床诊疗类!$A$19:$I$1048576,5,FALSE)</f>
        <v>次</v>
      </c>
      <c r="G573" s="24">
        <v>6105</v>
      </c>
      <c r="H573" s="25">
        <v>5494.5</v>
      </c>
      <c r="I573" s="25">
        <v>4945.05</v>
      </c>
      <c r="J573" s="18">
        <f>VLOOKUP(B573,[3]金华!$D$13:$S$1160,16,FALSE)</f>
        <v>4450.545</v>
      </c>
      <c r="K573" s="26"/>
    </row>
    <row r="574" s="1" customFormat="1" ht="48" customHeight="1" spans="1:11">
      <c r="A574" s="14">
        <f>MAX($A$3:A573)+1</f>
        <v>571</v>
      </c>
      <c r="B574" s="21">
        <v>33080102600</v>
      </c>
      <c r="C574" s="22" t="s">
        <v>687</v>
      </c>
      <c r="D574" s="15" t="str">
        <f>VLOOKUP(B574,[2]临床诊疗类!$A$20:$I$1048576,3,FALSE)</f>
        <v>含完全型心内膜垫缺损合并右室双出口或法鲁氏四联症的根治术等</v>
      </c>
      <c r="E574" s="20"/>
      <c r="F574" s="23" t="str">
        <f>VLOOKUP(B574,[2]临床诊疗类!$A$19:$I$1048576,5,FALSE)</f>
        <v>次</v>
      </c>
      <c r="G574" s="24">
        <v>7920</v>
      </c>
      <c r="H574" s="25">
        <v>7128</v>
      </c>
      <c r="I574" s="25">
        <v>6415.2</v>
      </c>
      <c r="J574" s="18">
        <f>VLOOKUP(B574,[3]金华!$D$13:$S$1160,16,FALSE)</f>
        <v>5773.68</v>
      </c>
      <c r="K574" s="26"/>
    </row>
    <row r="575" s="1" customFormat="1" ht="33" customHeight="1" spans="1:11">
      <c r="A575" s="14">
        <f>MAX($A$3:A574)+1</f>
        <v>572</v>
      </c>
      <c r="B575" s="21">
        <v>33080102700</v>
      </c>
      <c r="C575" s="22" t="s">
        <v>688</v>
      </c>
      <c r="D575" s="15" t="str">
        <f>VLOOKUP(B575,[2]临床诊疗类!$A$20:$I$1048576,3,FALSE)</f>
        <v>含房间隔缺损修补术及二尖瓣上隔膜切除术</v>
      </c>
      <c r="E575" s="20"/>
      <c r="F575" s="23" t="str">
        <f>VLOOKUP(B575,[2]临床诊疗类!$A$19:$I$1048576,5,FALSE)</f>
        <v>次</v>
      </c>
      <c r="G575" s="24">
        <v>5805</v>
      </c>
      <c r="H575" s="25">
        <v>5224.5</v>
      </c>
      <c r="I575" s="25">
        <v>4702.05</v>
      </c>
      <c r="J575" s="18">
        <f>VLOOKUP(B575,[3]金华!$D$13:$S$1160,16,FALSE)</f>
        <v>4231.845</v>
      </c>
      <c r="K575" s="26"/>
    </row>
    <row r="576" s="1" customFormat="1" ht="19" customHeight="1" spans="1:11">
      <c r="A576" s="14">
        <f>MAX($A$3:A575)+1</f>
        <v>573</v>
      </c>
      <c r="B576" s="21">
        <v>33080102800</v>
      </c>
      <c r="C576" s="22" t="s">
        <v>689</v>
      </c>
      <c r="D576" s="15"/>
      <c r="E576" s="20"/>
      <c r="F576" s="23" t="str">
        <f>VLOOKUP(B576,[2]临床诊疗类!$A$19:$I$1048576,5,FALSE)</f>
        <v>次</v>
      </c>
      <c r="G576" s="24">
        <v>4755</v>
      </c>
      <c r="H576" s="25">
        <v>4279.5</v>
      </c>
      <c r="I576" s="25">
        <v>3851.55</v>
      </c>
      <c r="J576" s="18">
        <f>VLOOKUP(B576,[3]金华!$D$13:$S$1160,16,FALSE)</f>
        <v>3466.395</v>
      </c>
      <c r="K576" s="26"/>
    </row>
    <row r="577" s="1" customFormat="1" ht="19" customHeight="1" spans="1:11">
      <c r="A577" s="14">
        <f>MAX($A$3:A576)+1</f>
        <v>574</v>
      </c>
      <c r="B577" s="21">
        <v>33080102801</v>
      </c>
      <c r="C577" s="22" t="s">
        <v>690</v>
      </c>
      <c r="D577" s="15"/>
      <c r="E577" s="20"/>
      <c r="F577" s="23" t="str">
        <f>VLOOKUP(B577,[2]临床诊疗类!$A$19:$I$1048576,5,FALSE)</f>
        <v>次</v>
      </c>
      <c r="G577" s="24">
        <v>4755</v>
      </c>
      <c r="H577" s="25">
        <v>4279.5</v>
      </c>
      <c r="I577" s="25">
        <v>3851.55</v>
      </c>
      <c r="J577" s="18">
        <f>VLOOKUP(B577,[3]金华!$D$13:$S$1160,16,FALSE)</f>
        <v>3466.395</v>
      </c>
      <c r="K577" s="26"/>
    </row>
    <row r="578" s="1" customFormat="1" ht="19" customHeight="1" spans="1:11">
      <c r="A578" s="14">
        <f>MAX($A$3:A577)+1</f>
        <v>575</v>
      </c>
      <c r="B578" s="21">
        <v>33080202800</v>
      </c>
      <c r="C578" s="22" t="s">
        <v>691</v>
      </c>
      <c r="D578" s="15"/>
      <c r="E578" s="20"/>
      <c r="F578" s="23" t="str">
        <f>VLOOKUP(B578,[2]临床诊疗类!$A$19:$I$1048576,5,FALSE)</f>
        <v>次</v>
      </c>
      <c r="G578" s="24">
        <v>3570</v>
      </c>
      <c r="H578" s="25">
        <v>3213</v>
      </c>
      <c r="I578" s="25">
        <v>2891.7</v>
      </c>
      <c r="J578" s="18">
        <f>VLOOKUP(B578,[3]金华!$D$13:$S$1160,16,FALSE)</f>
        <v>2602.53</v>
      </c>
      <c r="K578" s="26"/>
    </row>
    <row r="579" s="1" customFormat="1" ht="47" customHeight="1" spans="1:11">
      <c r="A579" s="14">
        <f>MAX($A$3:A578)+1</f>
        <v>576</v>
      </c>
      <c r="B579" s="21">
        <v>33080203200</v>
      </c>
      <c r="C579" s="22" t="s">
        <v>692</v>
      </c>
      <c r="D579" s="15" t="str">
        <f>VLOOKUP(B579,[2]临床诊疗类!$A$20:$I$1048576,3,FALSE)</f>
        <v>含各种血管环及头臂分枝起源走行异常造成的食管、气管受压解除</v>
      </c>
      <c r="E579" s="20"/>
      <c r="F579" s="23" t="str">
        <f>VLOOKUP(B579,[2]临床诊疗类!$A$19:$I$1048576,5,FALSE)</f>
        <v>次</v>
      </c>
      <c r="G579" s="24">
        <v>3460</v>
      </c>
      <c r="H579" s="25">
        <v>3114</v>
      </c>
      <c r="I579" s="25">
        <v>2802.6</v>
      </c>
      <c r="J579" s="18">
        <f>VLOOKUP(B579,[3]金华!$D$13:$S$1160,16,FALSE)</f>
        <v>2522.34</v>
      </c>
      <c r="K579" s="26"/>
    </row>
    <row r="580" s="1" customFormat="1" ht="38" customHeight="1" spans="1:11">
      <c r="A580" s="14">
        <f>MAX($A$3:A579)+1</f>
        <v>577</v>
      </c>
      <c r="B580" s="21">
        <v>33080204100</v>
      </c>
      <c r="C580" s="22" t="s">
        <v>693</v>
      </c>
      <c r="D580" s="15" t="str">
        <f>VLOOKUP(B580,[2]临床诊疗类!$A$20:$I$1048576,3,FALSE)</f>
        <v>含室缺损修补术、肺动脉狭窄疏通术、左侧房室瓣成形术等</v>
      </c>
      <c r="E580" s="20"/>
      <c r="F580" s="23" t="str">
        <f>VLOOKUP(B580,[2]临床诊疗类!$A$19:$I$1048576,5,FALSE)</f>
        <v>每部位</v>
      </c>
      <c r="G580" s="24">
        <v>5340</v>
      </c>
      <c r="H580" s="25">
        <v>4806</v>
      </c>
      <c r="I580" s="25">
        <v>4325.4</v>
      </c>
      <c r="J580" s="18">
        <f>VLOOKUP(B580,[3]金华!$D$13:$S$1160,16,FALSE)</f>
        <v>3892.86</v>
      </c>
      <c r="K580" s="26"/>
    </row>
    <row r="581" s="1" customFormat="1" ht="21" customHeight="1" spans="1:11">
      <c r="A581" s="14">
        <f>MAX($A$3:A580)+1</f>
        <v>578</v>
      </c>
      <c r="B581" s="21">
        <v>33080300100</v>
      </c>
      <c r="C581" s="22" t="s">
        <v>694</v>
      </c>
      <c r="D581" s="15"/>
      <c r="E581" s="20"/>
      <c r="F581" s="23" t="str">
        <f>VLOOKUP(B581,[2]临床诊疗类!$A$19:$I$1048576,5,FALSE)</f>
        <v>次</v>
      </c>
      <c r="G581" s="24">
        <v>2030</v>
      </c>
      <c r="H581" s="25">
        <v>1827</v>
      </c>
      <c r="I581" s="25">
        <v>1644.3</v>
      </c>
      <c r="J581" s="18">
        <f>VLOOKUP(B581,[3]金华!$D$13:$S$1160,16,FALSE)</f>
        <v>1479.87</v>
      </c>
      <c r="K581" s="26"/>
    </row>
    <row r="582" s="1" customFormat="1" ht="21" customHeight="1" spans="1:11">
      <c r="A582" s="14">
        <f>MAX($A$3:A581)+1</f>
        <v>579</v>
      </c>
      <c r="B582" s="21">
        <v>33080300300</v>
      </c>
      <c r="C582" s="22" t="s">
        <v>695</v>
      </c>
      <c r="D582" s="15"/>
      <c r="E582" s="20"/>
      <c r="F582" s="23" t="str">
        <f>VLOOKUP(B582,[2]临床诊疗类!$A$19:$I$1048576,5,FALSE)</f>
        <v>次</v>
      </c>
      <c r="G582" s="24">
        <v>2903</v>
      </c>
      <c r="H582" s="25">
        <v>2612.7</v>
      </c>
      <c r="I582" s="25">
        <v>2351.43</v>
      </c>
      <c r="J582" s="18">
        <f>VLOOKUP(B582,[3]金华!$D$13:$S$1160,16,FALSE)</f>
        <v>2116.287</v>
      </c>
      <c r="K582" s="26"/>
    </row>
    <row r="583" s="1" customFormat="1" ht="21" customHeight="1" spans="1:11">
      <c r="A583" s="14">
        <f>MAX($A$3:A582)+1</f>
        <v>580</v>
      </c>
      <c r="B583" s="21">
        <v>33080300400</v>
      </c>
      <c r="C583" s="22" t="s">
        <v>696</v>
      </c>
      <c r="D583" s="15"/>
      <c r="E583" s="20"/>
      <c r="F583" s="23" t="str">
        <f>VLOOKUP(B583,[2]临床诊疗类!$A$19:$I$1048576,5,FALSE)</f>
        <v>次</v>
      </c>
      <c r="G583" s="24">
        <v>2645</v>
      </c>
      <c r="H583" s="25">
        <v>2380.5</v>
      </c>
      <c r="I583" s="25">
        <v>2142.45</v>
      </c>
      <c r="J583" s="18">
        <f>VLOOKUP(B583,[3]金华!$D$13:$S$1160,16,FALSE)</f>
        <v>1928.205</v>
      </c>
      <c r="K583" s="26"/>
    </row>
    <row r="584" s="1" customFormat="1" ht="21" customHeight="1" spans="1:11">
      <c r="A584" s="14">
        <f>MAX($A$3:A583)+1</f>
        <v>581</v>
      </c>
      <c r="B584" s="21">
        <v>33080300500</v>
      </c>
      <c r="C584" s="22" t="s">
        <v>697</v>
      </c>
      <c r="D584" s="15"/>
      <c r="E584" s="20"/>
      <c r="F584" s="23" t="str">
        <f>VLOOKUP(B584,[2]临床诊疗类!$A$19:$I$1048576,5,FALSE)</f>
        <v>次</v>
      </c>
      <c r="G584" s="24">
        <v>1815</v>
      </c>
      <c r="H584" s="25">
        <v>1633.5</v>
      </c>
      <c r="I584" s="25">
        <v>1470.15</v>
      </c>
      <c r="J584" s="18">
        <f>VLOOKUP(B584,[3]金华!$D$13:$S$1160,16,FALSE)</f>
        <v>1323.135</v>
      </c>
      <c r="K584" s="26"/>
    </row>
    <row r="585" s="1" customFormat="1" ht="21" customHeight="1" spans="1:11">
      <c r="A585" s="14">
        <f>MAX($A$3:A584)+1</f>
        <v>582</v>
      </c>
      <c r="B585" s="21">
        <v>33080300901</v>
      </c>
      <c r="C585" s="22" t="s">
        <v>698</v>
      </c>
      <c r="D585" s="15"/>
      <c r="E585" s="20"/>
      <c r="F585" s="23" t="str">
        <f>VLOOKUP(B585,[2]临床诊疗类!$A$19:$I$1048576,5,FALSE)</f>
        <v>次</v>
      </c>
      <c r="G585" s="24">
        <v>2673</v>
      </c>
      <c r="H585" s="25">
        <v>2405.7</v>
      </c>
      <c r="I585" s="25">
        <v>2165.13</v>
      </c>
      <c r="J585" s="18">
        <f>VLOOKUP(B585,[3]金华!$D$13:$S$1160,16,FALSE)</f>
        <v>1948.617</v>
      </c>
      <c r="K585" s="26"/>
    </row>
    <row r="586" s="1" customFormat="1" ht="21" customHeight="1" spans="1:11">
      <c r="A586" s="14">
        <f>MAX($A$3:A585)+1</f>
        <v>583</v>
      </c>
      <c r="B586" s="21">
        <v>33080301000</v>
      </c>
      <c r="C586" s="22" t="s">
        <v>699</v>
      </c>
      <c r="D586" s="15"/>
      <c r="E586" s="20"/>
      <c r="F586" s="23" t="str">
        <f>VLOOKUP(B586,[2]临床诊疗类!$A$19:$I$1048576,5,FALSE)</f>
        <v>次</v>
      </c>
      <c r="G586" s="24">
        <v>4400</v>
      </c>
      <c r="H586" s="25">
        <v>3960</v>
      </c>
      <c r="I586" s="25">
        <v>3564</v>
      </c>
      <c r="J586" s="18">
        <f>VLOOKUP(B586,[3]金华!$D$13:$S$1160,16,FALSE)</f>
        <v>2835</v>
      </c>
      <c r="K586" s="26"/>
    </row>
    <row r="587" s="1" customFormat="1" ht="21" customHeight="1" spans="1:11">
      <c r="A587" s="14">
        <f>MAX($A$3:A586)+1</f>
        <v>584</v>
      </c>
      <c r="B587" s="21">
        <v>33080301200</v>
      </c>
      <c r="C587" s="22" t="s">
        <v>700</v>
      </c>
      <c r="D587" s="15"/>
      <c r="E587" s="20"/>
      <c r="F587" s="23" t="str">
        <f>VLOOKUP(B587,[2]临床诊疗类!$A$19:$I$1048576,5,FALSE)</f>
        <v>次</v>
      </c>
      <c r="G587" s="24">
        <v>4010</v>
      </c>
      <c r="H587" s="25">
        <v>3609</v>
      </c>
      <c r="I587" s="25">
        <v>3248.1</v>
      </c>
      <c r="J587" s="18">
        <f>VLOOKUP(B587,[3]金华!$D$13:$S$1160,16,FALSE)</f>
        <v>2923.29</v>
      </c>
      <c r="K587" s="26"/>
    </row>
    <row r="588" s="1" customFormat="1" ht="21" customHeight="1" spans="1:11">
      <c r="A588" s="14">
        <f>MAX($A$3:A587)+1</f>
        <v>585</v>
      </c>
      <c r="B588" s="21">
        <v>33080301600</v>
      </c>
      <c r="C588" s="22" t="s">
        <v>701</v>
      </c>
      <c r="D588" s="15"/>
      <c r="E588" s="20"/>
      <c r="F588" s="23" t="str">
        <f>VLOOKUP(B588,[2]临床诊疗类!$A$19:$I$1048576,5,FALSE)</f>
        <v>次</v>
      </c>
      <c r="G588" s="24">
        <v>4950</v>
      </c>
      <c r="H588" s="25">
        <v>4455</v>
      </c>
      <c r="I588" s="25">
        <v>4009.5</v>
      </c>
      <c r="J588" s="18">
        <f>VLOOKUP(B588,[3]金华!$D$13:$S$1160,16,FALSE)</f>
        <v>3608.55</v>
      </c>
      <c r="K588" s="26"/>
    </row>
    <row r="589" s="1" customFormat="1" ht="21" customHeight="1" spans="1:11">
      <c r="A589" s="14">
        <f>MAX($A$3:A588)+1</f>
        <v>586</v>
      </c>
      <c r="B589" s="21">
        <v>33080301601</v>
      </c>
      <c r="C589" s="22" t="s">
        <v>702</v>
      </c>
      <c r="D589" s="15"/>
      <c r="E589" s="20"/>
      <c r="F589" s="23" t="str">
        <f>VLOOKUP(B589,[2]临床诊疗类!$A$19:$I$1048576,5,FALSE)</f>
        <v>次</v>
      </c>
      <c r="G589" s="24">
        <v>4950</v>
      </c>
      <c r="H589" s="25">
        <v>4455</v>
      </c>
      <c r="I589" s="25">
        <v>4009.5</v>
      </c>
      <c r="J589" s="18">
        <f>VLOOKUP(B589,[3]金华!$D$13:$S$1160,16,FALSE)</f>
        <v>3608.55</v>
      </c>
      <c r="K589" s="26"/>
    </row>
    <row r="590" s="1" customFormat="1" ht="21" customHeight="1" spans="1:11">
      <c r="A590" s="14">
        <f>MAX($A$3:A589)+1</f>
        <v>587</v>
      </c>
      <c r="B590" s="21">
        <v>33080301800</v>
      </c>
      <c r="C590" s="22" t="s">
        <v>703</v>
      </c>
      <c r="D590" s="15"/>
      <c r="E590" s="20" t="str">
        <f>VLOOKUP(B590,[2]临床诊疗类!$A$20:$I$1048576,4,FALSE)</f>
        <v>一次性打孔材料</v>
      </c>
      <c r="F590" s="23" t="str">
        <f>VLOOKUP(B590,[2]临床诊疗类!$A$19:$I$1048576,5,FALSE)</f>
        <v>每孔</v>
      </c>
      <c r="G590" s="24">
        <v>74</v>
      </c>
      <c r="H590" s="24">
        <v>66.6</v>
      </c>
      <c r="I590" s="27">
        <v>59.94</v>
      </c>
      <c r="J590" s="19">
        <f>VLOOKUP(B590,[3]金华!$D$13:$S$1160,16,FALSE)</f>
        <v>53.946</v>
      </c>
      <c r="K590" s="26"/>
    </row>
    <row r="591" s="1" customFormat="1" ht="21" customHeight="1" spans="1:11">
      <c r="A591" s="14">
        <f>MAX($A$3:A590)+1</f>
        <v>588</v>
      </c>
      <c r="B591" s="21">
        <v>33080302000</v>
      </c>
      <c r="C591" s="22" t="s">
        <v>704</v>
      </c>
      <c r="D591" s="15"/>
      <c r="E591" s="20" t="str">
        <f>VLOOKUP(B591,[2]临床诊疗类!$A$20:$I$1048576,4,FALSE)</f>
        <v>特殊材料</v>
      </c>
      <c r="F591" s="23" t="str">
        <f>VLOOKUP(B591,[2]临床诊疗类!$A$19:$I$1048576,5,FALSE)</f>
        <v>次</v>
      </c>
      <c r="G591" s="24">
        <v>26400</v>
      </c>
      <c r="H591" s="25">
        <v>23760</v>
      </c>
      <c r="I591" s="25">
        <v>21384</v>
      </c>
      <c r="J591" s="18">
        <f>VLOOKUP(B591,[3]金华!$D$13:$S$1160,16,FALSE)</f>
        <v>16200</v>
      </c>
      <c r="K591" s="26"/>
    </row>
    <row r="592" s="1" customFormat="1" ht="21" customHeight="1" spans="1:11">
      <c r="A592" s="14">
        <f>MAX($A$3:A591)+1</f>
        <v>589</v>
      </c>
      <c r="B592" s="21">
        <v>33080302001</v>
      </c>
      <c r="C592" s="22" t="s">
        <v>705</v>
      </c>
      <c r="D592" s="15"/>
      <c r="E592" s="20" t="str">
        <f>VLOOKUP(B592,[2]临床诊疗类!$A$20:$I$1048576,4,FALSE)</f>
        <v>特殊材料</v>
      </c>
      <c r="F592" s="23" t="str">
        <f>VLOOKUP(B592,[2]临床诊疗类!$A$19:$I$1048576,5,FALSE)</f>
        <v>次</v>
      </c>
      <c r="G592" s="24">
        <v>3564</v>
      </c>
      <c r="H592" s="25">
        <v>3207.6</v>
      </c>
      <c r="I592" s="25">
        <v>2886.84</v>
      </c>
      <c r="J592" s="18">
        <f>VLOOKUP(B592,[3]金华!$D$13:$S$1160,16,FALSE)</f>
        <v>2598.156</v>
      </c>
      <c r="K592" s="26"/>
    </row>
    <row r="593" s="1" customFormat="1" ht="47" customHeight="1" spans="1:11">
      <c r="A593" s="14">
        <f>MAX($A$3:A592)+1</f>
        <v>590</v>
      </c>
      <c r="B593" s="21">
        <v>33080302700</v>
      </c>
      <c r="C593" s="22" t="s">
        <v>706</v>
      </c>
      <c r="D593" s="15" t="str">
        <f>VLOOKUP(B593,[2]临床诊疗类!$A$20:$I$1048576,3,FALSE)</f>
        <v>含室间隔缺损修补、法鲁氏三联症根治、联合心瓣膜替换、主动脉窦瘤破裂修补</v>
      </c>
      <c r="E593" s="20" t="str">
        <f>VLOOKUP(B593,[2]临床诊疗类!$A$20:$I$1048576,4,FALSE)</f>
        <v>经冠状动脉窦逆行灌注管</v>
      </c>
      <c r="F593" s="23" t="str">
        <f>VLOOKUP(B593,[2]临床诊疗类!$A$19:$I$1048576,5,FALSE)</f>
        <v>次</v>
      </c>
      <c r="G593" s="24">
        <v>9900</v>
      </c>
      <c r="H593" s="25">
        <v>8910</v>
      </c>
      <c r="I593" s="25">
        <v>8019</v>
      </c>
      <c r="J593" s="18">
        <f>VLOOKUP(B593,[3]金华!$D$13:$S$1160,16,FALSE)</f>
        <v>7217.1</v>
      </c>
      <c r="K593" s="26"/>
    </row>
    <row r="594" s="1" customFormat="1" ht="36" customHeight="1" spans="1:11">
      <c r="A594" s="14">
        <f>MAX($A$3:A593)+1</f>
        <v>591</v>
      </c>
      <c r="B594" s="21">
        <v>33080302800</v>
      </c>
      <c r="C594" s="22" t="s">
        <v>707</v>
      </c>
      <c r="D594" s="15" t="str">
        <f>VLOOKUP(B594,[2]临床诊疗类!$A$20:$I$1048576,3,FALSE)</f>
        <v>含动脉－静脉和静脉－静脉转流的操作</v>
      </c>
      <c r="E594" s="20"/>
      <c r="F594" s="23" t="str">
        <f>VLOOKUP(B594,[2]临床诊疗类!$A$19:$I$1048576,5,FALSE)</f>
        <v>次</v>
      </c>
      <c r="G594" s="24">
        <v>209</v>
      </c>
      <c r="H594" s="25">
        <v>188.1</v>
      </c>
      <c r="I594" s="25">
        <v>169.29</v>
      </c>
      <c r="J594" s="18">
        <f>VLOOKUP(B594,[3]金华!$D$13:$S$1160,16,FALSE)</f>
        <v>152.361</v>
      </c>
      <c r="K594" s="15"/>
    </row>
    <row r="595" s="1" customFormat="1" ht="20" customHeight="1" spans="1:11">
      <c r="A595" s="14">
        <f>MAX($A$3:A594)+1</f>
        <v>592</v>
      </c>
      <c r="B595" s="21">
        <v>33080302900</v>
      </c>
      <c r="C595" s="22" t="s">
        <v>708</v>
      </c>
      <c r="D595" s="15" t="str">
        <f>VLOOKUP(B595,[2]临床诊疗类!$A$20:$I$1048576,3,FALSE)</f>
        <v>不含体表伤口感染</v>
      </c>
      <c r="E595" s="20"/>
      <c r="F595" s="23" t="str">
        <f>VLOOKUP(B595,[2]临床诊疗类!$A$19:$I$1048576,5,FALSE)</f>
        <v>次</v>
      </c>
      <c r="G595" s="24">
        <v>726</v>
      </c>
      <c r="H595" s="25">
        <v>653.4</v>
      </c>
      <c r="I595" s="25">
        <v>588.06</v>
      </c>
      <c r="J595" s="18">
        <f>VLOOKUP(B595,[3]金华!$D$13:$S$1160,16,FALSE)</f>
        <v>529.254</v>
      </c>
      <c r="K595" s="26"/>
    </row>
    <row r="596" s="1" customFormat="1" ht="47" customHeight="1" spans="1:11">
      <c r="A596" s="14">
        <f>MAX($A$3:A595)+1</f>
        <v>593</v>
      </c>
      <c r="B596" s="21">
        <v>33080303000</v>
      </c>
      <c r="C596" s="22" t="s">
        <v>709</v>
      </c>
      <c r="D596" s="15"/>
      <c r="E596" s="20"/>
      <c r="F596" s="23" t="str">
        <f>VLOOKUP(B596,[2]临床诊疗类!$A$19:$I$1048576,5,FALSE)</f>
        <v>每吻合</v>
      </c>
      <c r="G596" s="24">
        <v>1218</v>
      </c>
      <c r="H596" s="25">
        <v>1096.2</v>
      </c>
      <c r="I596" s="25">
        <v>986.58</v>
      </c>
      <c r="J596" s="18">
        <f>VLOOKUP(B596,[3]金华!$D$13:$S$1160,16,FALSE)</f>
        <v>887.922</v>
      </c>
      <c r="K596" s="15" t="str">
        <f>VLOOKUP(B596,[2]临床诊疗类!$A$20:$I$1048576,9,FALSE)</f>
        <v>单位“每吻合”指每吻合口</v>
      </c>
    </row>
    <row r="597" s="1" customFormat="1" ht="21" customHeight="1" spans="1:11">
      <c r="A597" s="14">
        <f>MAX($A$3:A596)+1</f>
        <v>594</v>
      </c>
      <c r="B597" s="21">
        <v>33080303100</v>
      </c>
      <c r="C597" s="22" t="s">
        <v>710</v>
      </c>
      <c r="D597" s="15" t="str">
        <f>VLOOKUP(B597,[2]临床诊疗类!$A$20:$I$1048576,3,FALSE)</f>
        <v>不含开胸手术</v>
      </c>
      <c r="E597" s="20"/>
      <c r="F597" s="23" t="str">
        <f>VLOOKUP(B597,[2]临床诊疗类!$A$19:$I$1048576,5,FALSE)</f>
        <v>次</v>
      </c>
      <c r="G597" s="24">
        <v>743</v>
      </c>
      <c r="H597" s="25">
        <v>668.7</v>
      </c>
      <c r="I597" s="25">
        <v>601.83</v>
      </c>
      <c r="J597" s="18">
        <f>VLOOKUP(B597,[3]金华!$D$13:$S$1160,16,FALSE)</f>
        <v>541.647</v>
      </c>
      <c r="K597" s="26"/>
    </row>
    <row r="598" s="1" customFormat="1" ht="48" customHeight="1" spans="1:11">
      <c r="A598" s="14">
        <f>MAX($A$3:A597)+1</f>
        <v>595</v>
      </c>
      <c r="B598" s="21">
        <v>33080390100</v>
      </c>
      <c r="C598" s="22" t="s">
        <v>711</v>
      </c>
      <c r="D598" s="15" t="str">
        <f>VLOOKUP(B598,[2]临床诊疗类!$A$20:$I$1048576,3,FALSE)</f>
        <v>指开胸、开腹或开颅后发现肿瘤广泛转移，无法切除时实行的灌注治疗。含手术费</v>
      </c>
      <c r="E598" s="20"/>
      <c r="F598" s="23" t="str">
        <f>VLOOKUP(B598,[2]临床诊疗类!$A$19:$I$1048576,5,FALSE)</f>
        <v>次</v>
      </c>
      <c r="G598" s="24">
        <v>1089</v>
      </c>
      <c r="H598" s="25">
        <v>980.1</v>
      </c>
      <c r="I598" s="25">
        <v>882.09</v>
      </c>
      <c r="J598" s="18">
        <f>VLOOKUP(B598,[3]金华!$D$13:$S$1160,16,FALSE)</f>
        <v>793.881</v>
      </c>
      <c r="K598" s="26"/>
    </row>
    <row r="599" s="1" customFormat="1" ht="48" customHeight="1" spans="1:11">
      <c r="A599" s="14">
        <f>MAX($A$3:A598)+1</f>
        <v>596</v>
      </c>
      <c r="B599" s="21">
        <v>33080390101</v>
      </c>
      <c r="C599" s="22" t="s">
        <v>712</v>
      </c>
      <c r="D599" s="15" t="str">
        <f>VLOOKUP(B599,[2]临床诊疗类!$A$20:$I$1048576,3,FALSE)</f>
        <v>指开胸、开腹或开颅后发现结核广泛播散，无法清除时实行的灌注治疗。含手术费</v>
      </c>
      <c r="E599" s="20"/>
      <c r="F599" s="23" t="str">
        <f>VLOOKUP(B599,[2]临床诊疗类!$A$19:$I$1048576,5,FALSE)</f>
        <v>次</v>
      </c>
      <c r="G599" s="24">
        <v>1089</v>
      </c>
      <c r="H599" s="25">
        <v>980.1</v>
      </c>
      <c r="I599" s="25">
        <v>882.09</v>
      </c>
      <c r="J599" s="18">
        <f>VLOOKUP(B599,[3]金华!$D$13:$S$1160,16,FALSE)</f>
        <v>793.881</v>
      </c>
      <c r="K599" s="26"/>
    </row>
    <row r="600" s="1" customFormat="1" ht="20" customHeight="1" spans="1:11">
      <c r="A600" s="14">
        <f>MAX($A$3:A599)+1</f>
        <v>597</v>
      </c>
      <c r="B600" s="21">
        <v>33080400100</v>
      </c>
      <c r="C600" s="22" t="s">
        <v>713</v>
      </c>
      <c r="D600" s="15"/>
      <c r="E600" s="20"/>
      <c r="F600" s="23" t="str">
        <f>VLOOKUP(B600,[2]临床诊疗类!$A$19:$I$1048576,5,FALSE)</f>
        <v>次</v>
      </c>
      <c r="G600" s="24">
        <v>2775</v>
      </c>
      <c r="H600" s="25">
        <v>2497.5</v>
      </c>
      <c r="I600" s="25">
        <v>2247.75</v>
      </c>
      <c r="J600" s="18">
        <f>VLOOKUP(B600,[3]金华!$D$13:$S$1160,16,FALSE)</f>
        <v>2022.975</v>
      </c>
      <c r="K600" s="26"/>
    </row>
    <row r="601" s="1" customFormat="1" ht="20" customHeight="1" spans="1:11">
      <c r="A601" s="14">
        <f>MAX($A$3:A600)+1</f>
        <v>598</v>
      </c>
      <c r="B601" s="21">
        <v>33080400101</v>
      </c>
      <c r="C601" s="22" t="s">
        <v>714</v>
      </c>
      <c r="D601" s="15"/>
      <c r="E601" s="20"/>
      <c r="F601" s="23" t="str">
        <f>VLOOKUP(B601,[2]临床诊疗类!$A$19:$I$1048576,5,FALSE)</f>
        <v>次</v>
      </c>
      <c r="G601" s="24">
        <v>2775</v>
      </c>
      <c r="H601" s="25">
        <v>2497.5</v>
      </c>
      <c r="I601" s="25">
        <v>2247.75</v>
      </c>
      <c r="J601" s="18">
        <f>VLOOKUP(B601,[3]金华!$D$13:$S$1160,16,FALSE)</f>
        <v>2022.975</v>
      </c>
      <c r="K601" s="26"/>
    </row>
    <row r="602" s="1" customFormat="1" ht="20" customHeight="1" spans="1:11">
      <c r="A602" s="14">
        <f>MAX($A$3:A601)+1</f>
        <v>599</v>
      </c>
      <c r="B602" s="21">
        <v>33080400102</v>
      </c>
      <c r="C602" s="22" t="s">
        <v>715</v>
      </c>
      <c r="D602" s="15"/>
      <c r="E602" s="20"/>
      <c r="F602" s="23" t="str">
        <f>VLOOKUP(B602,[2]临床诊疗类!$A$19:$I$1048576,5,FALSE)</f>
        <v>次</v>
      </c>
      <c r="G602" s="24">
        <v>2775</v>
      </c>
      <c r="H602" s="25">
        <v>2497.5</v>
      </c>
      <c r="I602" s="25">
        <v>2247.75</v>
      </c>
      <c r="J602" s="18">
        <f>VLOOKUP(B602,[3]金华!$D$13:$S$1160,16,FALSE)</f>
        <v>2022.975</v>
      </c>
      <c r="K602" s="26"/>
    </row>
    <row r="603" s="1" customFormat="1" ht="32" customHeight="1" spans="1:11">
      <c r="A603" s="14">
        <f>MAX($A$3:A602)+1</f>
        <v>600</v>
      </c>
      <c r="B603" s="21">
        <v>33080400500</v>
      </c>
      <c r="C603" s="22" t="s">
        <v>716</v>
      </c>
      <c r="D603" s="15" t="str">
        <f>VLOOKUP(B603,[2]临床诊疗类!$A$20:$I$1048576,3,FALSE)</f>
        <v>含自体大隐静脉或其它血管的取用</v>
      </c>
      <c r="E603" s="20"/>
      <c r="F603" s="23" t="str">
        <f>VLOOKUP(B603,[2]临床诊疗类!$A$19:$I$1048576,5,FALSE)</f>
        <v>次</v>
      </c>
      <c r="G603" s="24">
        <v>4125</v>
      </c>
      <c r="H603" s="25">
        <v>3712.5</v>
      </c>
      <c r="I603" s="25">
        <v>3341.25</v>
      </c>
      <c r="J603" s="18">
        <f>VLOOKUP(B603,[3]金华!$D$13:$S$1160,16,FALSE)</f>
        <v>3007.125</v>
      </c>
      <c r="K603" s="26"/>
    </row>
    <row r="604" s="1" customFormat="1" ht="32" customHeight="1" spans="1:11">
      <c r="A604" s="14">
        <f>MAX($A$3:A603)+1</f>
        <v>601</v>
      </c>
      <c r="B604" s="21">
        <v>33080400501</v>
      </c>
      <c r="C604" s="22" t="s">
        <v>717</v>
      </c>
      <c r="D604" s="15" t="str">
        <f>VLOOKUP(B604,[2]临床诊疗类!$A$20:$I$1048576,3,FALSE)</f>
        <v>含自体大隐静脉或其它血管的取用</v>
      </c>
      <c r="E604" s="20"/>
      <c r="F604" s="23" t="str">
        <f>VLOOKUP(B604,[2]临床诊疗类!$A$19:$I$1048576,5,FALSE)</f>
        <v>次</v>
      </c>
      <c r="G604" s="24">
        <v>4125</v>
      </c>
      <c r="H604" s="25">
        <v>3712.5</v>
      </c>
      <c r="I604" s="25">
        <v>3341.25</v>
      </c>
      <c r="J604" s="18">
        <f>VLOOKUP(B604,[3]金华!$D$13:$S$1160,16,FALSE)</f>
        <v>3007.125</v>
      </c>
      <c r="K604" s="26"/>
    </row>
    <row r="605" s="1" customFormat="1" ht="32" customHeight="1" spans="1:11">
      <c r="A605" s="14">
        <f>MAX($A$3:A604)+1</f>
        <v>602</v>
      </c>
      <c r="B605" s="21">
        <v>33080400502</v>
      </c>
      <c r="C605" s="22" t="s">
        <v>718</v>
      </c>
      <c r="D605" s="15" t="str">
        <f>VLOOKUP(B605,[2]临床诊疗类!$A$20:$I$1048576,3,FALSE)</f>
        <v>含自体大隐静脉或其它血管的取用</v>
      </c>
      <c r="E605" s="20"/>
      <c r="F605" s="23" t="str">
        <f>VLOOKUP(B605,[2]临床诊疗类!$A$19:$I$1048576,5,FALSE)</f>
        <v>次</v>
      </c>
      <c r="G605" s="24">
        <v>4125</v>
      </c>
      <c r="H605" s="25">
        <v>3712.5</v>
      </c>
      <c r="I605" s="25">
        <v>3341.25</v>
      </c>
      <c r="J605" s="18">
        <f>VLOOKUP(B605,[3]金华!$D$13:$S$1160,16,FALSE)</f>
        <v>3007.125</v>
      </c>
      <c r="K605" s="26"/>
    </row>
    <row r="606" s="1" customFormat="1" ht="31" customHeight="1" spans="1:11">
      <c r="A606" s="14">
        <f>MAX($A$3:A605)+1</f>
        <v>603</v>
      </c>
      <c r="B606" s="21">
        <v>33080400503</v>
      </c>
      <c r="C606" s="22" t="s">
        <v>719</v>
      </c>
      <c r="D606" s="15" t="str">
        <f>VLOOKUP(B606,[2]临床诊疗类!$A$20:$I$1048576,3,FALSE)</f>
        <v>含自体大隐静脉或其它血管的取用</v>
      </c>
      <c r="E606" s="20"/>
      <c r="F606" s="23" t="str">
        <f>VLOOKUP(B606,[2]临床诊疗类!$A$19:$I$1048576,5,FALSE)</f>
        <v>次</v>
      </c>
      <c r="G606" s="24">
        <v>4125</v>
      </c>
      <c r="H606" s="25">
        <v>3712.5</v>
      </c>
      <c r="I606" s="25">
        <v>3341.25</v>
      </c>
      <c r="J606" s="18">
        <f>VLOOKUP(B606,[3]金华!$D$13:$S$1160,16,FALSE)</f>
        <v>3007.125</v>
      </c>
      <c r="K606" s="26"/>
    </row>
    <row r="607" s="1" customFormat="1" ht="22" customHeight="1" spans="1:11">
      <c r="A607" s="14">
        <f>MAX($A$3:A606)+1</f>
        <v>604</v>
      </c>
      <c r="B607" s="21">
        <v>33080400600</v>
      </c>
      <c r="C607" s="22" t="s">
        <v>720</v>
      </c>
      <c r="D607" s="15"/>
      <c r="E607" s="20"/>
      <c r="F607" s="23" t="str">
        <f>VLOOKUP(B607,[2]临床诊疗类!$A$19:$I$1048576,5,FALSE)</f>
        <v>次</v>
      </c>
      <c r="G607" s="24">
        <v>4125</v>
      </c>
      <c r="H607" s="25">
        <v>3712.5</v>
      </c>
      <c r="I607" s="25">
        <v>3341.25</v>
      </c>
      <c r="J607" s="18">
        <f>VLOOKUP(B607,[3]金华!$D$13:$S$1160,16,FALSE)</f>
        <v>3007.125</v>
      </c>
      <c r="K607" s="26"/>
    </row>
    <row r="608" s="1" customFormat="1" ht="22" customHeight="1" spans="1:11">
      <c r="A608" s="14">
        <f>MAX($A$3:A607)+1</f>
        <v>605</v>
      </c>
      <c r="B608" s="21">
        <v>33080400700</v>
      </c>
      <c r="C608" s="22" t="s">
        <v>721</v>
      </c>
      <c r="D608" s="15"/>
      <c r="E608" s="20"/>
      <c r="F608" s="23" t="str">
        <f>VLOOKUP(B608,[2]临床诊疗类!$A$19:$I$1048576,5,FALSE)</f>
        <v>次</v>
      </c>
      <c r="G608" s="24">
        <v>4125</v>
      </c>
      <c r="H608" s="25">
        <v>3712.5</v>
      </c>
      <c r="I608" s="25">
        <v>3341.25</v>
      </c>
      <c r="J608" s="18">
        <f>VLOOKUP(B608,[3]金华!$D$13:$S$1160,16,FALSE)</f>
        <v>3007.125</v>
      </c>
      <c r="K608" s="26"/>
    </row>
    <row r="609" s="1" customFormat="1" ht="22" customHeight="1" spans="1:11">
      <c r="A609" s="14">
        <f>MAX($A$3:A608)+1</f>
        <v>606</v>
      </c>
      <c r="B609" s="21">
        <v>33080400701</v>
      </c>
      <c r="C609" s="22" t="s">
        <v>722</v>
      </c>
      <c r="D609" s="15"/>
      <c r="E609" s="20"/>
      <c r="F609" s="23" t="str">
        <f>VLOOKUP(B609,[2]临床诊疗类!$A$19:$I$1048576,5,FALSE)</f>
        <v>次</v>
      </c>
      <c r="G609" s="24">
        <v>4125</v>
      </c>
      <c r="H609" s="25">
        <v>3712.5</v>
      </c>
      <c r="I609" s="25">
        <v>3341.25</v>
      </c>
      <c r="J609" s="18">
        <f>VLOOKUP(B609,[3]金华!$D$13:$S$1160,16,FALSE)</f>
        <v>3007.125</v>
      </c>
      <c r="K609" s="26"/>
    </row>
    <row r="610" s="1" customFormat="1" ht="84" customHeight="1" spans="1:11">
      <c r="A610" s="14">
        <f>MAX($A$3:A609)+1</f>
        <v>607</v>
      </c>
      <c r="B610" s="21">
        <v>33080400800</v>
      </c>
      <c r="C610" s="22" t="s">
        <v>723</v>
      </c>
      <c r="D610" s="15" t="str">
        <f>VLOOKUP(B610,[2]临床诊疗类!$A$20:$I$1048576,3,FALSE)</f>
        <v>指全部采用人工血管或与颈动脉直接吻合及升主动脉至双腋动脉用Y型人工血管架桥，再从人工血管向颈动脉用大隐静脉架桥；含大隐静脉取用；不含体外循环</v>
      </c>
      <c r="E610" s="20"/>
      <c r="F610" s="23" t="str">
        <f>VLOOKUP(B610,[2]临床诊疗类!$A$19:$I$1048576,5,FALSE)</f>
        <v>次</v>
      </c>
      <c r="G610" s="24">
        <v>4125</v>
      </c>
      <c r="H610" s="25">
        <v>3712.5</v>
      </c>
      <c r="I610" s="25">
        <v>3341.25</v>
      </c>
      <c r="J610" s="18">
        <f>VLOOKUP(B610,[3]金华!$D$13:$S$1160,16,FALSE)</f>
        <v>3007.125</v>
      </c>
      <c r="K610" s="26"/>
    </row>
    <row r="611" s="1" customFormat="1" ht="21" customHeight="1" spans="1:11">
      <c r="A611" s="14">
        <f>MAX($A$3:A610)+1</f>
        <v>608</v>
      </c>
      <c r="B611" s="21">
        <v>33080401500</v>
      </c>
      <c r="C611" s="22" t="s">
        <v>724</v>
      </c>
      <c r="D611" s="15"/>
      <c r="E611" s="20"/>
      <c r="F611" s="23" t="str">
        <f>VLOOKUP(B611,[2]临床诊疗类!$A$19:$I$1048576,5,FALSE)</f>
        <v>次</v>
      </c>
      <c r="G611" s="24">
        <v>3960</v>
      </c>
      <c r="H611" s="25">
        <v>3564</v>
      </c>
      <c r="I611" s="25">
        <v>3207.6</v>
      </c>
      <c r="J611" s="18">
        <f>VLOOKUP(B611,[3]金华!$D$13:$S$1160,16,FALSE)</f>
        <v>2886.84</v>
      </c>
      <c r="K611" s="26"/>
    </row>
    <row r="612" s="1" customFormat="1" ht="36" customHeight="1" spans="1:11">
      <c r="A612" s="14">
        <f>MAX($A$3:A611)+1</f>
        <v>609</v>
      </c>
      <c r="B612" s="14">
        <v>33080401600</v>
      </c>
      <c r="C612" s="15" t="s">
        <v>725</v>
      </c>
      <c r="D612" s="15"/>
      <c r="E612" s="20"/>
      <c r="F612" s="23" t="str">
        <f>VLOOKUP(B612,[2]临床诊疗类!$A$19:$I$1048576,5,FALSE)</f>
        <v>次</v>
      </c>
      <c r="G612" s="24">
        <v>3900</v>
      </c>
      <c r="H612" s="25">
        <v>3510</v>
      </c>
      <c r="I612" s="25">
        <v>3159</v>
      </c>
      <c r="J612" s="18">
        <f>VLOOKUP(B612,[3]金华!$D$13:$S$1160,16,FALSE)</f>
        <v>2595</v>
      </c>
      <c r="K612" s="26"/>
    </row>
    <row r="613" s="1" customFormat="1" ht="38" customHeight="1" spans="1:11">
      <c r="A613" s="14">
        <f>MAX($A$3:A612)+1</f>
        <v>610</v>
      </c>
      <c r="B613" s="21">
        <v>33080401601</v>
      </c>
      <c r="C613" s="22" t="s">
        <v>726</v>
      </c>
      <c r="D613" s="15"/>
      <c r="E613" s="20"/>
      <c r="F613" s="23" t="str">
        <f>VLOOKUP(B613,[2]临床诊疗类!$A$19:$I$1048576,5,FALSE)</f>
        <v>每血管</v>
      </c>
      <c r="G613" s="24">
        <v>600</v>
      </c>
      <c r="H613" s="25">
        <v>600</v>
      </c>
      <c r="I613" s="25">
        <v>600</v>
      </c>
      <c r="J613" s="18">
        <f>VLOOKUP(B613,[3]金华!$D$13:$S$1160,16,FALSE)</f>
        <v>540</v>
      </c>
      <c r="K613" s="26"/>
    </row>
    <row r="614" s="1" customFormat="1" ht="67" customHeight="1" spans="1:11">
      <c r="A614" s="14">
        <f>MAX($A$3:A613)+1</f>
        <v>611</v>
      </c>
      <c r="B614" s="21">
        <v>33080401800</v>
      </c>
      <c r="C614" s="22" t="s">
        <v>727</v>
      </c>
      <c r="D614" s="15" t="str">
        <f>VLOOKUP(B614,[2]临床诊疗类!$A$20:$I$1048576,3,FALSE)</f>
        <v>含部分肠管切除、吻合，肠道造瘘术、引流术，动脉瘘口修补及腹腔内移植的各类人工血管与肠管形成的瘘</v>
      </c>
      <c r="E614" s="20"/>
      <c r="F614" s="23" t="str">
        <f>VLOOKUP(B614,[2]临床诊疗类!$A$19:$I$1048576,5,FALSE)</f>
        <v>次</v>
      </c>
      <c r="G614" s="24">
        <v>3300</v>
      </c>
      <c r="H614" s="25">
        <v>2970</v>
      </c>
      <c r="I614" s="25">
        <v>2673</v>
      </c>
      <c r="J614" s="18">
        <f>VLOOKUP(B614,[3]金华!$D$13:$S$1160,16,FALSE)</f>
        <v>2405.7</v>
      </c>
      <c r="K614" s="26"/>
    </row>
    <row r="615" s="1" customFormat="1" ht="24" customHeight="1" spans="1:11">
      <c r="A615" s="14">
        <f>MAX($A$3:A614)+1</f>
        <v>612</v>
      </c>
      <c r="B615" s="21">
        <v>33080402200</v>
      </c>
      <c r="C615" s="22" t="s">
        <v>728</v>
      </c>
      <c r="D615" s="15"/>
      <c r="E615" s="20"/>
      <c r="F615" s="23" t="str">
        <f>VLOOKUP(B615,[2]临床诊疗类!$A$19:$I$1048576,5,FALSE)</f>
        <v>次</v>
      </c>
      <c r="G615" s="24">
        <v>2376</v>
      </c>
      <c r="H615" s="25">
        <v>2138.4</v>
      </c>
      <c r="I615" s="25">
        <v>1924.56</v>
      </c>
      <c r="J615" s="18">
        <f>VLOOKUP(B615,[3]金华!$D$13:$S$1160,16,FALSE)</f>
        <v>1732.104</v>
      </c>
      <c r="K615" s="26"/>
    </row>
    <row r="616" s="1" customFormat="1" ht="33" customHeight="1" spans="1:11">
      <c r="A616" s="14">
        <f>MAX($A$3:A615)+1</f>
        <v>613</v>
      </c>
      <c r="B616" s="14">
        <v>33080402400</v>
      </c>
      <c r="C616" s="15" t="s">
        <v>729</v>
      </c>
      <c r="D616" s="15"/>
      <c r="E616" s="20"/>
      <c r="F616" s="23" t="str">
        <f>VLOOKUP(B616,[2]临床诊疗类!$A$19:$I$1048576,5,FALSE)</f>
        <v>次</v>
      </c>
      <c r="G616" s="24">
        <v>3500</v>
      </c>
      <c r="H616" s="25">
        <v>3150</v>
      </c>
      <c r="I616" s="25">
        <v>2835</v>
      </c>
      <c r="J616" s="18">
        <f>VLOOKUP(B616,[3]金华!$D$13:$S$1160,16,FALSE)</f>
        <v>2490</v>
      </c>
      <c r="K616" s="26"/>
    </row>
    <row r="617" s="1" customFormat="1" ht="33" customHeight="1" spans="1:11">
      <c r="A617" s="14">
        <f>MAX($A$3:A616)+1</f>
        <v>614</v>
      </c>
      <c r="B617" s="21">
        <v>33080402401</v>
      </c>
      <c r="C617" s="22" t="s">
        <v>730</v>
      </c>
      <c r="D617" s="15"/>
      <c r="E617" s="20"/>
      <c r="F617" s="23" t="str">
        <f>VLOOKUP(B617,[2]临床诊疗类!$A$19:$I$1048576,5,FALSE)</f>
        <v>次</v>
      </c>
      <c r="G617" s="24">
        <v>3030</v>
      </c>
      <c r="H617" s="25">
        <v>2727</v>
      </c>
      <c r="I617" s="25">
        <v>2454.3</v>
      </c>
      <c r="J617" s="18">
        <f>VLOOKUP(B617,[3]金华!$D$13:$S$1160,16,FALSE)</f>
        <v>2208.87</v>
      </c>
      <c r="K617" s="26"/>
    </row>
    <row r="618" s="1" customFormat="1" ht="33" customHeight="1" spans="1:11">
      <c r="A618" s="14">
        <f>MAX($A$3:A617)+1</f>
        <v>615</v>
      </c>
      <c r="B618" s="21">
        <v>33080402800</v>
      </c>
      <c r="C618" s="22" t="s">
        <v>731</v>
      </c>
      <c r="D618" s="15"/>
      <c r="E618" s="20"/>
      <c r="F618" s="23" t="str">
        <f>VLOOKUP(B618,[2]临床诊疗类!$A$19:$I$1048576,5,FALSE)</f>
        <v>次</v>
      </c>
      <c r="G618" s="24">
        <v>3030</v>
      </c>
      <c r="H618" s="25">
        <v>2727</v>
      </c>
      <c r="I618" s="25">
        <v>2454.3</v>
      </c>
      <c r="J618" s="18">
        <f>VLOOKUP(B618,[3]金华!$D$13:$S$1160,16,FALSE)</f>
        <v>2208.87</v>
      </c>
      <c r="K618" s="26"/>
    </row>
    <row r="619" s="1" customFormat="1" ht="33" customHeight="1" spans="1:11">
      <c r="A619" s="14">
        <f>MAX($A$3:A618)+1</f>
        <v>616</v>
      </c>
      <c r="B619" s="21">
        <v>33080404301</v>
      </c>
      <c r="C619" s="22" t="s">
        <v>732</v>
      </c>
      <c r="D619" s="15"/>
      <c r="E619" s="20"/>
      <c r="F619" s="23" t="str">
        <f>VLOOKUP(B619,[2]临床诊疗类!$A$19:$I$1048576,5,FALSE)</f>
        <v>每切口</v>
      </c>
      <c r="G619" s="24">
        <v>405</v>
      </c>
      <c r="H619" s="25">
        <v>405</v>
      </c>
      <c r="I619" s="25">
        <v>405</v>
      </c>
      <c r="J619" s="18">
        <f>VLOOKUP(B619,[3]金华!$D$13:$S$1160,16,FALSE)</f>
        <v>364.5</v>
      </c>
      <c r="K619" s="26"/>
    </row>
    <row r="620" s="1" customFormat="1" ht="19" customHeight="1" spans="1:11">
      <c r="A620" s="14">
        <f>MAX($A$3:A619)+1</f>
        <v>617</v>
      </c>
      <c r="B620" s="21">
        <v>33080405300</v>
      </c>
      <c r="C620" s="22" t="s">
        <v>733</v>
      </c>
      <c r="D620" s="15"/>
      <c r="E620" s="20"/>
      <c r="F620" s="23" t="str">
        <f>VLOOKUP(B620,[2]临床诊疗类!$A$19:$I$1048576,5,FALSE)</f>
        <v>次</v>
      </c>
      <c r="G620" s="24">
        <v>2079</v>
      </c>
      <c r="H620" s="25">
        <v>1871.1</v>
      </c>
      <c r="I620" s="25">
        <v>1683.99</v>
      </c>
      <c r="J620" s="18">
        <f>VLOOKUP(B620,[3]金华!$D$13:$S$1160,16,FALSE)</f>
        <v>1515.591</v>
      </c>
      <c r="K620" s="26"/>
    </row>
    <row r="621" s="1" customFormat="1" ht="19" customHeight="1" spans="1:11">
      <c r="A621" s="14">
        <f>MAX($A$3:A620)+1</f>
        <v>618</v>
      </c>
      <c r="B621" s="21">
        <v>33080405800</v>
      </c>
      <c r="C621" s="22" t="s">
        <v>734</v>
      </c>
      <c r="D621" s="15"/>
      <c r="E621" s="20"/>
      <c r="F621" s="23" t="str">
        <f>VLOOKUP(B621,[2]临床诊疗类!$A$19:$I$1048576,5,FALSE)</f>
        <v>次</v>
      </c>
      <c r="G621" s="24">
        <v>1488</v>
      </c>
      <c r="H621" s="25">
        <v>1339.2</v>
      </c>
      <c r="I621" s="25">
        <v>1205.28</v>
      </c>
      <c r="J621" s="18">
        <f>VLOOKUP(B621,[3]金华!$D$13:$S$1160,16,FALSE)</f>
        <v>1084.752</v>
      </c>
      <c r="K621" s="26"/>
    </row>
    <row r="622" s="1" customFormat="1" ht="19" customHeight="1" spans="1:11">
      <c r="A622" s="14">
        <f>MAX($A$3:A621)+1</f>
        <v>619</v>
      </c>
      <c r="B622" s="21">
        <v>33080405801</v>
      </c>
      <c r="C622" s="22" t="s">
        <v>735</v>
      </c>
      <c r="D622" s="15"/>
      <c r="E622" s="20"/>
      <c r="F622" s="23" t="str">
        <f>VLOOKUP(B622,[2]临床诊疗类!$A$19:$I$1048576,5,FALSE)</f>
        <v>次</v>
      </c>
      <c r="G622" s="24">
        <v>1488</v>
      </c>
      <c r="H622" s="25">
        <v>1339.2</v>
      </c>
      <c r="I622" s="25">
        <v>1205.28</v>
      </c>
      <c r="J622" s="18">
        <f>VLOOKUP(B622,[3]金华!$D$13:$S$1160,16,FALSE)</f>
        <v>1084.752</v>
      </c>
      <c r="K622" s="26"/>
    </row>
    <row r="623" s="1" customFormat="1" ht="19" customHeight="1" spans="1:11">
      <c r="A623" s="14">
        <f>MAX($A$3:A622)+1</f>
        <v>620</v>
      </c>
      <c r="B623" s="21">
        <v>33080406600</v>
      </c>
      <c r="C623" s="22" t="s">
        <v>736</v>
      </c>
      <c r="D623" s="15" t="str">
        <f>VLOOKUP(B623,[2]临床诊疗类!$A$20:$I$1048576,3,FALSE)</f>
        <v>指直视下手术</v>
      </c>
      <c r="E623" s="20"/>
      <c r="F623" s="23" t="str">
        <f>VLOOKUP(B623,[2]临床诊疗类!$A$19:$I$1048576,5,FALSE)</f>
        <v>次</v>
      </c>
      <c r="G623" s="24">
        <v>1310</v>
      </c>
      <c r="H623" s="25">
        <v>1179</v>
      </c>
      <c r="I623" s="25">
        <v>1061.1</v>
      </c>
      <c r="J623" s="18">
        <f>VLOOKUP(B623,[3]金华!$D$13:$S$1160,16,FALSE)</f>
        <v>954.99</v>
      </c>
      <c r="K623" s="26"/>
    </row>
    <row r="624" s="1" customFormat="1" ht="19" customHeight="1" spans="1:11">
      <c r="A624" s="14">
        <f>MAX($A$3:A623)+1</f>
        <v>621</v>
      </c>
      <c r="B624" s="21">
        <v>33080406900</v>
      </c>
      <c r="C624" s="22" t="s">
        <v>737</v>
      </c>
      <c r="D624" s="15"/>
      <c r="E624" s="20"/>
      <c r="F624" s="23" t="str">
        <f>VLOOKUP(B624,[2]临床诊疗类!$A$19:$I$1048576,5,FALSE)</f>
        <v>次</v>
      </c>
      <c r="G624" s="24">
        <v>2228</v>
      </c>
      <c r="H624" s="25">
        <v>2005.2</v>
      </c>
      <c r="I624" s="25">
        <v>1804.68</v>
      </c>
      <c r="J624" s="18">
        <f>VLOOKUP(B624,[3]金华!$D$13:$S$1160,16,FALSE)</f>
        <v>1624.212</v>
      </c>
      <c r="K624" s="26"/>
    </row>
    <row r="625" s="1" customFormat="1" ht="19" customHeight="1" spans="1:11">
      <c r="A625" s="14">
        <f>MAX($A$3:A624)+1</f>
        <v>622</v>
      </c>
      <c r="B625" s="21">
        <v>33090000500</v>
      </c>
      <c r="C625" s="22" t="s">
        <v>738</v>
      </c>
      <c r="D625" s="15"/>
      <c r="E625" s="20"/>
      <c r="F625" s="23" t="str">
        <f>VLOOKUP(B625,[2]临床诊疗类!$A$19:$I$1048576,5,FALSE)</f>
        <v>次</v>
      </c>
      <c r="G625" s="24">
        <v>1304</v>
      </c>
      <c r="H625" s="25">
        <v>1173.6</v>
      </c>
      <c r="I625" s="25">
        <v>1056.24</v>
      </c>
      <c r="J625" s="18">
        <f>VLOOKUP(B625,[3]金华!$D$13:$S$1160,16,FALSE)</f>
        <v>950.616</v>
      </c>
      <c r="K625" s="26"/>
    </row>
    <row r="626" s="1" customFormat="1" ht="19" customHeight="1" spans="1:11">
      <c r="A626" s="14">
        <f>MAX($A$3:A625)+1</f>
        <v>623</v>
      </c>
      <c r="B626" s="21">
        <v>33090000501</v>
      </c>
      <c r="C626" s="22" t="s">
        <v>739</v>
      </c>
      <c r="D626" s="15"/>
      <c r="E626" s="20"/>
      <c r="F626" s="23" t="str">
        <f>VLOOKUP(B626,[2]临床诊疗类!$A$19:$I$1048576,5,FALSE)</f>
        <v>次</v>
      </c>
      <c r="G626" s="24">
        <v>2608</v>
      </c>
      <c r="H626" s="25">
        <v>2347.2</v>
      </c>
      <c r="I626" s="25">
        <v>2112.48</v>
      </c>
      <c r="J626" s="18">
        <f>VLOOKUP(B626,[3]金华!$D$13:$S$1160,16,FALSE)</f>
        <v>1901.232</v>
      </c>
      <c r="K626" s="26"/>
    </row>
    <row r="627" s="1" customFormat="1" ht="19" customHeight="1" spans="1:11">
      <c r="A627" s="14">
        <f>MAX($A$3:A626)+1</f>
        <v>624</v>
      </c>
      <c r="B627" s="21">
        <v>33090000700</v>
      </c>
      <c r="C627" s="22" t="s">
        <v>740</v>
      </c>
      <c r="D627" s="15" t="str">
        <f>VLOOKUP(B627,[2]临床诊疗类!$A$20:$I$1048576,3,FALSE)</f>
        <v>含活检</v>
      </c>
      <c r="E627" s="20"/>
      <c r="F627" s="23" t="str">
        <f>VLOOKUP(B627,[2]临床诊疗类!$A$19:$I$1048576,5,FALSE)</f>
        <v>次</v>
      </c>
      <c r="G627" s="24">
        <v>812</v>
      </c>
      <c r="H627" s="25">
        <v>730.8</v>
      </c>
      <c r="I627" s="25">
        <v>657.72</v>
      </c>
      <c r="J627" s="18">
        <f>VLOOKUP(B627,[3]金华!$D$13:$S$1160,16,FALSE)</f>
        <v>591.948</v>
      </c>
      <c r="K627" s="26"/>
    </row>
    <row r="628" s="1" customFormat="1" ht="19" customHeight="1" spans="1:11">
      <c r="A628" s="14">
        <f>MAX($A$3:A627)+1</f>
        <v>625</v>
      </c>
      <c r="B628" s="21">
        <v>33090000701</v>
      </c>
      <c r="C628" s="22" t="s">
        <v>741</v>
      </c>
      <c r="D628" s="15" t="str">
        <f>VLOOKUP(B628,[2]临床诊疗类!$A$20:$I$1048576,3,FALSE)</f>
        <v>含活检</v>
      </c>
      <c r="E628" s="20"/>
      <c r="F628" s="23" t="str">
        <f>VLOOKUP(B628,[2]临床诊疗类!$A$19:$I$1048576,5,FALSE)</f>
        <v>次</v>
      </c>
      <c r="G628" s="24">
        <v>812</v>
      </c>
      <c r="H628" s="25">
        <v>730.8</v>
      </c>
      <c r="I628" s="25">
        <v>657.72</v>
      </c>
      <c r="J628" s="18">
        <f>VLOOKUP(B628,[3]金华!$D$13:$S$1160,16,FALSE)</f>
        <v>591.948</v>
      </c>
      <c r="K628" s="26"/>
    </row>
    <row r="629" s="1" customFormat="1" ht="19" customHeight="1" spans="1:11">
      <c r="A629" s="14">
        <f>MAX($A$3:A628)+1</f>
        <v>626</v>
      </c>
      <c r="B629" s="21">
        <v>33090000702</v>
      </c>
      <c r="C629" s="22" t="s">
        <v>742</v>
      </c>
      <c r="D629" s="15" t="str">
        <f>VLOOKUP(B629,[2]临床诊疗类!$A$20:$I$1048576,3,FALSE)</f>
        <v>含活检</v>
      </c>
      <c r="E629" s="20"/>
      <c r="F629" s="23" t="str">
        <f>VLOOKUP(B629,[2]临床诊疗类!$A$19:$I$1048576,5,FALSE)</f>
        <v>次</v>
      </c>
      <c r="G629" s="24">
        <v>812</v>
      </c>
      <c r="H629" s="25">
        <v>730.8</v>
      </c>
      <c r="I629" s="25">
        <v>657.72</v>
      </c>
      <c r="J629" s="18">
        <f>VLOOKUP(B629,[3]金华!$D$13:$S$1160,16,FALSE)</f>
        <v>591.948</v>
      </c>
      <c r="K629" s="26"/>
    </row>
    <row r="630" s="1" customFormat="1" ht="19" customHeight="1" spans="1:11">
      <c r="A630" s="14">
        <f>MAX($A$3:A629)+1</f>
        <v>627</v>
      </c>
      <c r="B630" s="21">
        <v>33090000900</v>
      </c>
      <c r="C630" s="22" t="s">
        <v>743</v>
      </c>
      <c r="D630" s="15" t="str">
        <f>VLOOKUP(B630,[2]临床诊疗类!$A$20:$I$1048576,3,FALSE)</f>
        <v>指乳糜胸外科治疗</v>
      </c>
      <c r="E630" s="20"/>
      <c r="F630" s="23" t="str">
        <f>VLOOKUP(B630,[2]临床诊疗类!$A$19:$I$1048576,5,FALSE)</f>
        <v>次</v>
      </c>
      <c r="G630" s="24">
        <v>1738</v>
      </c>
      <c r="H630" s="25">
        <v>1564.2</v>
      </c>
      <c r="I630" s="25">
        <v>1407.78</v>
      </c>
      <c r="J630" s="18">
        <f>VLOOKUP(B630,[3]金华!$D$13:$S$1160,16,FALSE)</f>
        <v>1267.002</v>
      </c>
      <c r="K630" s="26"/>
    </row>
    <row r="631" s="1" customFormat="1" ht="19" customHeight="1" spans="1:11">
      <c r="A631" s="14">
        <f>MAX($A$3:A630)+1</f>
        <v>628</v>
      </c>
      <c r="B631" s="21">
        <v>33090001000</v>
      </c>
      <c r="C631" s="22" t="s">
        <v>744</v>
      </c>
      <c r="D631" s="15"/>
      <c r="E631" s="20"/>
      <c r="F631" s="23" t="str">
        <f>VLOOKUP(B631,[2]临床诊疗类!$A$19:$I$1048576,5,FALSE)</f>
        <v>次</v>
      </c>
      <c r="G631" s="24">
        <v>1782</v>
      </c>
      <c r="H631" s="25">
        <v>1603.8</v>
      </c>
      <c r="I631" s="25">
        <v>1443.42</v>
      </c>
      <c r="J631" s="18">
        <f>VLOOKUP(B631,[3]金华!$D$13:$S$1160,16,FALSE)</f>
        <v>1299.078</v>
      </c>
      <c r="K631" s="26"/>
    </row>
    <row r="632" s="1" customFormat="1" ht="19" customHeight="1" spans="1:11">
      <c r="A632" s="14">
        <f>MAX($A$3:A631)+1</f>
        <v>629</v>
      </c>
      <c r="B632" s="21">
        <v>33090001100</v>
      </c>
      <c r="C632" s="22" t="s">
        <v>745</v>
      </c>
      <c r="D632" s="15" t="str">
        <f>VLOOKUP(B632,[2]临床诊疗类!$A$20:$I$1048576,3,FALSE)</f>
        <v>含人工血管搭桥</v>
      </c>
      <c r="E632" s="20"/>
      <c r="F632" s="23" t="str">
        <f>VLOOKUP(B632,[2]临床诊疗类!$A$19:$I$1048576,5,FALSE)</f>
        <v>次</v>
      </c>
      <c r="G632" s="24">
        <v>3435</v>
      </c>
      <c r="H632" s="25">
        <v>3091.5</v>
      </c>
      <c r="I632" s="25">
        <v>2782.35</v>
      </c>
      <c r="J632" s="18">
        <f>VLOOKUP(B632,[3]金华!$D$13:$S$1160,16,FALSE)</f>
        <v>2504.115</v>
      </c>
      <c r="K632" s="26"/>
    </row>
    <row r="633" s="1" customFormat="1" ht="19" customHeight="1" spans="1:11">
      <c r="A633" s="14">
        <f>MAX($A$3:A632)+1</f>
        <v>630</v>
      </c>
      <c r="B633" s="21">
        <v>33090001700</v>
      </c>
      <c r="C633" s="22" t="s">
        <v>746</v>
      </c>
      <c r="D633" s="15"/>
      <c r="E633" s="20"/>
      <c r="F633" s="23" t="str">
        <f>VLOOKUP(B633,[2]临床诊疗类!$A$19:$I$1048576,5,FALSE)</f>
        <v>次</v>
      </c>
      <c r="G633" s="24">
        <v>1353</v>
      </c>
      <c r="H633" s="25">
        <v>1217.7</v>
      </c>
      <c r="I633" s="25">
        <v>1095.93</v>
      </c>
      <c r="J633" s="18">
        <f>VLOOKUP(B633,[3]金华!$D$13:$S$1160,16,FALSE)</f>
        <v>986.337</v>
      </c>
      <c r="K633" s="26"/>
    </row>
    <row r="634" s="1" customFormat="1" ht="19" customHeight="1" spans="1:11">
      <c r="A634" s="14">
        <f>MAX($A$3:A633)+1</f>
        <v>631</v>
      </c>
      <c r="B634" s="21">
        <v>33090002000</v>
      </c>
      <c r="C634" s="22" t="s">
        <v>747</v>
      </c>
      <c r="D634" s="15"/>
      <c r="E634" s="20"/>
      <c r="F634" s="23" t="str">
        <f>VLOOKUP(B634,[2]临床诊疗类!$A$19:$I$1048576,5,FALSE)</f>
        <v>次</v>
      </c>
      <c r="G634" s="24">
        <v>3690</v>
      </c>
      <c r="H634" s="25">
        <v>3321</v>
      </c>
      <c r="I634" s="25">
        <v>2988.9</v>
      </c>
      <c r="J634" s="18">
        <f>VLOOKUP(B634,[3]金华!$D$13:$S$1160,16,FALSE)</f>
        <v>2690.01</v>
      </c>
      <c r="K634" s="26"/>
    </row>
    <row r="635" s="1" customFormat="1" ht="19" customHeight="1" spans="1:11">
      <c r="A635" s="14">
        <f>MAX($A$3:A634)+1</f>
        <v>632</v>
      </c>
      <c r="B635" s="21">
        <v>33100100100</v>
      </c>
      <c r="C635" s="22" t="s">
        <v>748</v>
      </c>
      <c r="D635" s="15"/>
      <c r="E635" s="20"/>
      <c r="F635" s="23" t="str">
        <f>VLOOKUP(B635,[2]临床诊疗类!$A$19:$I$1048576,5,FALSE)</f>
        <v>次</v>
      </c>
      <c r="G635" s="24">
        <v>861</v>
      </c>
      <c r="H635" s="25">
        <v>774.9</v>
      </c>
      <c r="I635" s="25">
        <v>697.41</v>
      </c>
      <c r="J635" s="18">
        <f>VLOOKUP(B635,[3]金华!$D$13:$S$1160,16,FALSE)</f>
        <v>627.669</v>
      </c>
      <c r="K635" s="26"/>
    </row>
    <row r="636" s="1" customFormat="1" ht="20" customHeight="1" spans="1:11">
      <c r="A636" s="14">
        <f>MAX($A$3:A635)+1</f>
        <v>633</v>
      </c>
      <c r="B636" s="21">
        <v>33100100200</v>
      </c>
      <c r="C636" s="22" t="s">
        <v>749</v>
      </c>
      <c r="D636" s="15"/>
      <c r="E636" s="20"/>
      <c r="F636" s="23" t="str">
        <f>VLOOKUP(B636,[2]临床诊疗类!$A$19:$I$1048576,5,FALSE)</f>
        <v>次</v>
      </c>
      <c r="G636" s="24">
        <v>2165</v>
      </c>
      <c r="H636" s="25">
        <v>1948.5</v>
      </c>
      <c r="I636" s="25">
        <v>1753.65</v>
      </c>
      <c r="J636" s="18">
        <f>VLOOKUP(B636,[3]金华!$D$13:$S$1160,16,FALSE)</f>
        <v>1578.285</v>
      </c>
      <c r="K636" s="26"/>
    </row>
    <row r="637" s="1" customFormat="1" ht="20" customHeight="1" spans="1:11">
      <c r="A637" s="14">
        <f>MAX($A$3:A636)+1</f>
        <v>634</v>
      </c>
      <c r="B637" s="14">
        <v>33100100400</v>
      </c>
      <c r="C637" s="15" t="s">
        <v>750</v>
      </c>
      <c r="D637" s="15" t="s">
        <v>751</v>
      </c>
      <c r="E637" s="16"/>
      <c r="F637" s="17" t="s">
        <v>15</v>
      </c>
      <c r="G637" s="14">
        <f>VLOOKUP(B637,[1]金华!$D$13:$P$1160,13,FALSE)</f>
        <v>2581</v>
      </c>
      <c r="H637" s="18">
        <f>VLOOKUP(B637,[1]金华!$D$13:$Q$1160,14,FALSE)</f>
        <v>2322.9</v>
      </c>
      <c r="I637" s="18">
        <f>VLOOKUP(B637,[1]金华!$D$13:$R$1160,15,FALSE)</f>
        <v>2090.61</v>
      </c>
      <c r="J637" s="18">
        <f>VLOOKUP(B637,[3]金华!$D$13:$S$1160,16,FALSE)</f>
        <v>1881.549</v>
      </c>
      <c r="K637" s="15"/>
    </row>
    <row r="638" s="1" customFormat="1" ht="20" customHeight="1" spans="1:11">
      <c r="A638" s="14">
        <f>MAX($A$3:A637)+1</f>
        <v>635</v>
      </c>
      <c r="B638" s="21">
        <v>33100100900</v>
      </c>
      <c r="C638" s="22" t="s">
        <v>752</v>
      </c>
      <c r="D638" s="15"/>
      <c r="E638" s="20" t="str">
        <f>VLOOKUP(B638,[2]临床诊疗类!$A$20:$I$1048576,4,FALSE)</f>
        <v>胃造瘘套管</v>
      </c>
      <c r="F638" s="23" t="str">
        <f>VLOOKUP(B638,[2]临床诊疗类!$A$19:$I$1048576,5,FALSE)</f>
        <v>次</v>
      </c>
      <c r="G638" s="24">
        <v>1431</v>
      </c>
      <c r="H638" s="25">
        <v>1287.9</v>
      </c>
      <c r="I638" s="25">
        <v>1159.11</v>
      </c>
      <c r="J638" s="18">
        <f>VLOOKUP(B638,[3]金华!$D$13:$S$1160,16,FALSE)</f>
        <v>1043.199</v>
      </c>
      <c r="K638" s="26"/>
    </row>
    <row r="639" s="1" customFormat="1" ht="20" customHeight="1" spans="1:11">
      <c r="A639" s="14">
        <f>MAX($A$3:A638)+1</f>
        <v>636</v>
      </c>
      <c r="B639" s="21">
        <v>33100100901</v>
      </c>
      <c r="C639" s="22" t="s">
        <v>753</v>
      </c>
      <c r="D639" s="15"/>
      <c r="E639" s="20" t="str">
        <f>VLOOKUP(B639,[2]临床诊疗类!$A$20:$I$1048576,4,FALSE)</f>
        <v>胃造瘘套管</v>
      </c>
      <c r="F639" s="23" t="str">
        <f>VLOOKUP(B639,[2]临床诊疗类!$A$19:$I$1048576,5,FALSE)</f>
        <v>次</v>
      </c>
      <c r="G639" s="24">
        <v>1431</v>
      </c>
      <c r="H639" s="25">
        <v>1287.9</v>
      </c>
      <c r="I639" s="25">
        <v>1159.11</v>
      </c>
      <c r="J639" s="18">
        <f>VLOOKUP(B639,[3]金华!$D$13:$S$1160,16,FALSE)</f>
        <v>1043.199</v>
      </c>
      <c r="K639" s="26"/>
    </row>
    <row r="640" s="1" customFormat="1" ht="21" customHeight="1" spans="1:11">
      <c r="A640" s="14">
        <f>MAX($A$3:A639)+1</f>
        <v>637</v>
      </c>
      <c r="B640" s="21">
        <v>33100101200</v>
      </c>
      <c r="C640" s="22" t="s">
        <v>754</v>
      </c>
      <c r="D640" s="15"/>
      <c r="E640" s="20"/>
      <c r="F640" s="23" t="str">
        <f>VLOOKUP(B640,[2]临床诊疗类!$A$19:$I$1048576,5,FALSE)</f>
        <v>次</v>
      </c>
      <c r="G640" s="24">
        <v>7128</v>
      </c>
      <c r="H640" s="25">
        <v>6415.2</v>
      </c>
      <c r="I640" s="25">
        <v>5773.68</v>
      </c>
      <c r="J640" s="18">
        <f>VLOOKUP(B640,[3]金华!$D$13:$S$1160,16,FALSE)</f>
        <v>5196.312</v>
      </c>
      <c r="K640" s="26"/>
    </row>
    <row r="641" s="1" customFormat="1" ht="36" customHeight="1" spans="1:11">
      <c r="A641" s="14">
        <f>MAX($A$3:A640)+1</f>
        <v>638</v>
      </c>
      <c r="B641" s="21">
        <v>33100101300</v>
      </c>
      <c r="C641" s="22" t="s">
        <v>755</v>
      </c>
      <c r="D641" s="15"/>
      <c r="E641" s="20"/>
      <c r="F641" s="23" t="str">
        <f>VLOOKUP(B641,[2]临床诊疗类!$A$19:$I$1048576,5,FALSE)</f>
        <v>次</v>
      </c>
      <c r="G641" s="24">
        <v>7128</v>
      </c>
      <c r="H641" s="25">
        <v>6415.2</v>
      </c>
      <c r="I641" s="25">
        <v>5773.68</v>
      </c>
      <c r="J641" s="18">
        <f>VLOOKUP(B641,[3]金华!$D$13:$S$1160,16,FALSE)</f>
        <v>5196.312</v>
      </c>
      <c r="K641" s="26"/>
    </row>
    <row r="642" s="1" customFormat="1" ht="21" customHeight="1" spans="1:11">
      <c r="A642" s="14">
        <f>MAX($A$3:A641)+1</f>
        <v>639</v>
      </c>
      <c r="B642" s="21">
        <v>33100101400</v>
      </c>
      <c r="C642" s="22" t="s">
        <v>756</v>
      </c>
      <c r="D642" s="15"/>
      <c r="E642" s="20"/>
      <c r="F642" s="23" t="str">
        <f>VLOOKUP(B642,[2]临床诊疗类!$A$19:$I$1048576,5,FALSE)</f>
        <v>次</v>
      </c>
      <c r="G642" s="24">
        <v>7128</v>
      </c>
      <c r="H642" s="25">
        <v>6415.2</v>
      </c>
      <c r="I642" s="25">
        <v>5773.68</v>
      </c>
      <c r="J642" s="18">
        <f>VLOOKUP(B642,[3]金华!$D$13:$S$1160,16,FALSE)</f>
        <v>5196.312</v>
      </c>
      <c r="K642" s="26"/>
    </row>
    <row r="643" s="1" customFormat="1" ht="20" customHeight="1" spans="1:11">
      <c r="A643" s="14">
        <f>MAX($A$3:A642)+1</f>
        <v>640</v>
      </c>
      <c r="B643" s="21">
        <v>33100101600</v>
      </c>
      <c r="C643" s="22" t="s">
        <v>757</v>
      </c>
      <c r="D643" s="15"/>
      <c r="E643" s="20"/>
      <c r="F643" s="23" t="str">
        <f>VLOOKUP(B643,[2]临床诊疗类!$A$19:$I$1048576,5,FALSE)</f>
        <v>次</v>
      </c>
      <c r="G643" s="24">
        <v>3807</v>
      </c>
      <c r="H643" s="25">
        <v>3426.3</v>
      </c>
      <c r="I643" s="25">
        <v>3083.67</v>
      </c>
      <c r="J643" s="18">
        <f>VLOOKUP(B643,[3]金华!$D$13:$S$1160,16,FALSE)</f>
        <v>2775.303</v>
      </c>
      <c r="K643" s="26"/>
    </row>
    <row r="644" s="1" customFormat="1" ht="65" customHeight="1" spans="1:11">
      <c r="A644" s="14">
        <f>MAX($A$3:A643)+1</f>
        <v>641</v>
      </c>
      <c r="B644" s="21">
        <v>33100101700</v>
      </c>
      <c r="C644" s="22" t="s">
        <v>758</v>
      </c>
      <c r="D644" s="15" t="str">
        <f>VLOOKUP(B644,[2]临床诊疗类!$A$20:$I$1048576,3,FALSE)</f>
        <v>含经网膜静脉门静脉测压术、胃冠状静脉结扎术、弓上食道胃吻合术、弓下食道胃吻合术；不含脾切除术、幽门成形术</v>
      </c>
      <c r="E644" s="20"/>
      <c r="F644" s="23" t="str">
        <f>VLOOKUP(B644,[2]临床诊疗类!$A$19:$I$1048576,5,FALSE)</f>
        <v>次</v>
      </c>
      <c r="G644" s="24">
        <v>3807</v>
      </c>
      <c r="H644" s="25">
        <v>3426.3</v>
      </c>
      <c r="I644" s="25">
        <v>3083.67</v>
      </c>
      <c r="J644" s="18">
        <f>VLOOKUP(B644,[3]金华!$D$13:$S$1160,16,FALSE)</f>
        <v>2775.303</v>
      </c>
      <c r="K644" s="26"/>
    </row>
    <row r="645" s="1" customFormat="1" ht="21" customHeight="1" spans="1:11">
      <c r="A645" s="14">
        <f>MAX($A$3:A644)+1</f>
        <v>642</v>
      </c>
      <c r="B645" s="21">
        <v>33100101900</v>
      </c>
      <c r="C645" s="22" t="s">
        <v>759</v>
      </c>
      <c r="D645" s="15"/>
      <c r="E645" s="20"/>
      <c r="F645" s="23" t="str">
        <f>VLOOKUP(B645,[2]临床诊疗类!$A$19:$I$1048576,5,FALSE)</f>
        <v>次</v>
      </c>
      <c r="G645" s="24">
        <v>1304</v>
      </c>
      <c r="H645" s="25">
        <v>1173.6</v>
      </c>
      <c r="I645" s="25">
        <v>1056.24</v>
      </c>
      <c r="J645" s="18">
        <f>VLOOKUP(B645,[3]金华!$D$13:$S$1160,16,FALSE)</f>
        <v>950.616</v>
      </c>
      <c r="K645" s="26"/>
    </row>
    <row r="646" s="1" customFormat="1" ht="21" customHeight="1" spans="1:11">
      <c r="A646" s="14">
        <f>MAX($A$3:A645)+1</f>
        <v>643</v>
      </c>
      <c r="B646" s="14">
        <v>33100101901</v>
      </c>
      <c r="C646" s="15" t="s">
        <v>760</v>
      </c>
      <c r="D646" s="15"/>
      <c r="E646" s="20"/>
      <c r="F646" s="23" t="str">
        <f>VLOOKUP(B646,[2]临床诊疗类!$A$19:$I$1048576,5,FALSE)</f>
        <v>次</v>
      </c>
      <c r="G646" s="24">
        <v>1304</v>
      </c>
      <c r="H646" s="25">
        <v>1173.6</v>
      </c>
      <c r="I646" s="25">
        <v>1056.24</v>
      </c>
      <c r="J646" s="18">
        <f>VLOOKUP(B646,[3]金华!$D$13:$S$1160,16,FALSE)</f>
        <v>950.616</v>
      </c>
      <c r="K646" s="26"/>
    </row>
    <row r="647" s="1" customFormat="1" ht="21" customHeight="1" spans="1:11">
      <c r="A647" s="14">
        <f>MAX($A$3:A646)+1</f>
        <v>644</v>
      </c>
      <c r="B647" s="21">
        <v>33100102000</v>
      </c>
      <c r="C647" s="22" t="s">
        <v>761</v>
      </c>
      <c r="D647" s="15" t="str">
        <f>VLOOKUP(B647,[2]临床诊疗类!$A$20:$I$1048576,3,FALSE)</f>
        <v>含微血管吻合术</v>
      </c>
      <c r="E647" s="20"/>
      <c r="F647" s="23" t="str">
        <f>VLOOKUP(B647,[2]临床诊疗类!$A$19:$I$1048576,5,FALSE)</f>
        <v>次</v>
      </c>
      <c r="G647" s="24">
        <v>6980</v>
      </c>
      <c r="H647" s="25">
        <v>6282</v>
      </c>
      <c r="I647" s="25">
        <v>5653.8</v>
      </c>
      <c r="J647" s="18">
        <f>VLOOKUP(B647,[3]金华!$D$13:$S$1160,16,FALSE)</f>
        <v>5088.42</v>
      </c>
      <c r="K647" s="26"/>
    </row>
    <row r="648" s="1" customFormat="1" ht="21" customHeight="1" spans="1:11">
      <c r="A648" s="14">
        <f>MAX($A$3:A647)+1</f>
        <v>645</v>
      </c>
      <c r="B648" s="21">
        <v>33100102001</v>
      </c>
      <c r="C648" s="22" t="s">
        <v>762</v>
      </c>
      <c r="D648" s="15" t="str">
        <f>VLOOKUP(B648,[2]临床诊疗类!$A$20:$I$1048576,3,FALSE)</f>
        <v>含取游离空肠</v>
      </c>
      <c r="E648" s="20"/>
      <c r="F648" s="23" t="str">
        <f>VLOOKUP(B648,[2]临床诊疗类!$A$19:$I$1048576,5,FALSE)</f>
        <v>次</v>
      </c>
      <c r="G648" s="24">
        <v>6980</v>
      </c>
      <c r="H648" s="25">
        <v>6282</v>
      </c>
      <c r="I648" s="25">
        <v>5653.8</v>
      </c>
      <c r="J648" s="18">
        <f>VLOOKUP(B648,[3]金华!$D$13:$S$1160,16,FALSE)</f>
        <v>5088.42</v>
      </c>
      <c r="K648" s="26"/>
    </row>
    <row r="649" s="1" customFormat="1" ht="36" customHeight="1" spans="1:11">
      <c r="A649" s="14">
        <f>MAX($A$3:A648)+1</f>
        <v>646</v>
      </c>
      <c r="B649" s="21">
        <v>33100102100</v>
      </c>
      <c r="C649" s="22" t="s">
        <v>763</v>
      </c>
      <c r="D649" s="15" t="str">
        <f>VLOOKUP(B649,[2]临床诊疗类!$A$20:$I$1048576,3,FALSE)</f>
        <v>含经腹径路手术</v>
      </c>
      <c r="E649" s="20"/>
      <c r="F649" s="23" t="str">
        <f>VLOOKUP(B649,[2]临床诊疗类!$A$19:$I$1048576,5,FALSE)</f>
        <v>次</v>
      </c>
      <c r="G649" s="24">
        <v>2849</v>
      </c>
      <c r="H649" s="25">
        <v>2564.1</v>
      </c>
      <c r="I649" s="25">
        <v>2307.69</v>
      </c>
      <c r="J649" s="18">
        <f>VLOOKUP(B649,[3]金华!$D$13:$S$1160,16,FALSE)</f>
        <v>2076.921</v>
      </c>
      <c r="K649" s="26"/>
    </row>
    <row r="650" s="1" customFormat="1" ht="33" customHeight="1" spans="1:11">
      <c r="A650" s="14">
        <f>MAX($A$3:A649)+1</f>
        <v>647</v>
      </c>
      <c r="B650" s="21">
        <v>33100102300</v>
      </c>
      <c r="C650" s="22" t="s">
        <v>764</v>
      </c>
      <c r="D650" s="15" t="str">
        <f>VLOOKUP(B650,[2]临床诊疗类!$A$20:$I$1048576,3,FALSE)</f>
        <v>含全胃、脾、胰尾切除、食管－空肠吻合术</v>
      </c>
      <c r="E650" s="20"/>
      <c r="F650" s="23" t="str">
        <f>VLOOKUP(B650,[2]临床诊疗类!$A$19:$I$1048576,5,FALSE)</f>
        <v>次</v>
      </c>
      <c r="G650" s="24">
        <v>6980</v>
      </c>
      <c r="H650" s="25">
        <v>6282</v>
      </c>
      <c r="I650" s="25">
        <v>5653.8</v>
      </c>
      <c r="J650" s="18">
        <f>VLOOKUP(B650,[3]金华!$D$13:$S$1160,16,FALSE)</f>
        <v>5088.42</v>
      </c>
      <c r="K650" s="26"/>
    </row>
    <row r="651" s="1" customFormat="1" ht="21" customHeight="1" spans="1:11">
      <c r="A651" s="14">
        <f>MAX($A$3:A650)+1</f>
        <v>648</v>
      </c>
      <c r="B651" s="21">
        <v>33100200200</v>
      </c>
      <c r="C651" s="22" t="s">
        <v>765</v>
      </c>
      <c r="D651" s="15"/>
      <c r="E651" s="20"/>
      <c r="F651" s="23" t="str">
        <f>VLOOKUP(B651,[2]临床诊疗类!$A$19:$I$1048576,5,FALSE)</f>
        <v>次</v>
      </c>
      <c r="G651" s="24">
        <v>1353</v>
      </c>
      <c r="H651" s="25">
        <v>1217.7</v>
      </c>
      <c r="I651" s="25">
        <v>1095.93</v>
      </c>
      <c r="J651" s="18">
        <f>VLOOKUP(B651,[3]金华!$D$13:$S$1160,16,FALSE)</f>
        <v>986.337</v>
      </c>
      <c r="K651" s="26"/>
    </row>
    <row r="652" s="1" customFormat="1" ht="21" customHeight="1" spans="1:11">
      <c r="A652" s="14">
        <f>MAX($A$3:A651)+1</f>
        <v>649</v>
      </c>
      <c r="B652" s="21">
        <v>33100200201</v>
      </c>
      <c r="C652" s="22" t="s">
        <v>766</v>
      </c>
      <c r="D652" s="15"/>
      <c r="E652" s="20"/>
      <c r="F652" s="23" t="str">
        <f>VLOOKUP(B652,[2]临床诊疗类!$A$19:$I$1048576,5,FALSE)</f>
        <v>次</v>
      </c>
      <c r="G652" s="24">
        <v>1353</v>
      </c>
      <c r="H652" s="25">
        <v>1217.7</v>
      </c>
      <c r="I652" s="25">
        <v>1095.93</v>
      </c>
      <c r="J652" s="18">
        <f>VLOOKUP(B652,[3]金华!$D$13:$S$1160,16,FALSE)</f>
        <v>986.337</v>
      </c>
      <c r="K652" s="26"/>
    </row>
    <row r="653" s="1" customFormat="1" ht="21" customHeight="1" spans="1:11">
      <c r="A653" s="14">
        <f>MAX($A$3:A652)+1</f>
        <v>650</v>
      </c>
      <c r="B653" s="21">
        <v>33100200301</v>
      </c>
      <c r="C653" s="22" t="s">
        <v>767</v>
      </c>
      <c r="D653" s="15"/>
      <c r="E653" s="20"/>
      <c r="F653" s="23" t="str">
        <f>VLOOKUP(B653,[2]临床诊疗类!$A$19:$I$1048576,5,FALSE)</f>
        <v>次</v>
      </c>
      <c r="G653" s="24">
        <v>3119</v>
      </c>
      <c r="H653" s="25">
        <v>2807.1</v>
      </c>
      <c r="I653" s="25">
        <v>2526.39</v>
      </c>
      <c r="J653" s="18">
        <f>VLOOKUP(B653,[3]金华!$D$13:$S$1160,16,FALSE)</f>
        <v>2273.751</v>
      </c>
      <c r="K653" s="26"/>
    </row>
    <row r="654" s="1" customFormat="1" ht="21" customHeight="1" spans="1:11">
      <c r="A654" s="14">
        <f>MAX($A$3:A653)+1</f>
        <v>651</v>
      </c>
      <c r="B654" s="14">
        <v>33100200900</v>
      </c>
      <c r="C654" s="15" t="s">
        <v>768</v>
      </c>
      <c r="D654" s="15"/>
      <c r="E654" s="16" t="s">
        <v>769</v>
      </c>
      <c r="F654" s="17" t="s">
        <v>15</v>
      </c>
      <c r="G654" s="14">
        <f>VLOOKUP(B654,[1]金华!$D$13:$P$1160,13,FALSE)</f>
        <v>911</v>
      </c>
      <c r="H654" s="18">
        <f>VLOOKUP(B654,[1]金华!$D$13:$Q$1160,14,FALSE)</f>
        <v>819.9</v>
      </c>
      <c r="I654" s="18">
        <f>VLOOKUP(B654,[1]金华!$D$13:$R$1160,15,FALSE)</f>
        <v>737.91</v>
      </c>
      <c r="J654" s="18">
        <f>VLOOKUP(B654,[3]金华!$D$13:$S$1160,16,FALSE)</f>
        <v>664.119</v>
      </c>
      <c r="K654" s="15"/>
    </row>
    <row r="655" s="1" customFormat="1" ht="21" customHeight="1" spans="1:11">
      <c r="A655" s="14">
        <f>MAX($A$3:A654)+1</f>
        <v>652</v>
      </c>
      <c r="B655" s="21">
        <v>33100200901</v>
      </c>
      <c r="C655" s="22" t="s">
        <v>770</v>
      </c>
      <c r="D655" s="15"/>
      <c r="E655" s="20" t="str">
        <f>VLOOKUP(B655,[2]临床诊疗类!$A$20:$I$1048576,4,FALSE)</f>
        <v>一次性造瘘管</v>
      </c>
      <c r="F655" s="23" t="str">
        <f>VLOOKUP(B655,[2]临床诊疗类!$A$19:$I$1048576,5,FALSE)</f>
        <v>次</v>
      </c>
      <c r="G655" s="24">
        <v>726</v>
      </c>
      <c r="H655" s="25">
        <v>653.4</v>
      </c>
      <c r="I655" s="25">
        <v>588.06</v>
      </c>
      <c r="J655" s="18">
        <f>VLOOKUP(B655,[3]金华!$D$13:$S$1160,16,FALSE)</f>
        <v>529.254</v>
      </c>
      <c r="K655" s="26"/>
    </row>
    <row r="656" s="1" customFormat="1" ht="21" customHeight="1" spans="1:11">
      <c r="A656" s="14">
        <f>MAX($A$3:A655)+1</f>
        <v>653</v>
      </c>
      <c r="B656" s="14">
        <v>33100201100</v>
      </c>
      <c r="C656" s="15" t="s">
        <v>771</v>
      </c>
      <c r="D656" s="15"/>
      <c r="E656" s="16"/>
      <c r="F656" s="17" t="s">
        <v>15</v>
      </c>
      <c r="G656" s="14">
        <f>VLOOKUP(B656,[1]金华!$D$13:$P$1160,13,FALSE)</f>
        <v>1282</v>
      </c>
      <c r="H656" s="18">
        <f>VLOOKUP(B656,[1]金华!$D$13:$Q$1160,14,FALSE)</f>
        <v>1153.8</v>
      </c>
      <c r="I656" s="18">
        <f>VLOOKUP(B656,[1]金华!$D$13:$R$1160,15,FALSE)</f>
        <v>1038.42</v>
      </c>
      <c r="J656" s="18">
        <f>VLOOKUP(B656,[3]金华!$D$13:$S$1160,16,FALSE)</f>
        <v>934.578</v>
      </c>
      <c r="K656" s="15"/>
    </row>
    <row r="657" s="1" customFormat="1" ht="21" customHeight="1" spans="1:11">
      <c r="A657" s="14">
        <f>MAX($A$3:A656)+1</f>
        <v>654</v>
      </c>
      <c r="B657" s="21">
        <v>33100201201</v>
      </c>
      <c r="C657" s="22" t="s">
        <v>772</v>
      </c>
      <c r="D657" s="15"/>
      <c r="E657" s="20"/>
      <c r="F657" s="23" t="str">
        <f>VLOOKUP(B657,[2]临床诊疗类!$A$19:$I$1048576,5,FALSE)</f>
        <v>次</v>
      </c>
      <c r="G657" s="24">
        <v>1132</v>
      </c>
      <c r="H657" s="25">
        <v>1018.8</v>
      </c>
      <c r="I657" s="25">
        <v>916.92</v>
      </c>
      <c r="J657" s="18">
        <f>VLOOKUP(B657,[3]金华!$D$13:$S$1160,16,FALSE)</f>
        <v>825.228</v>
      </c>
      <c r="K657" s="26"/>
    </row>
    <row r="658" s="1" customFormat="1" ht="47" customHeight="1" spans="1:11">
      <c r="A658" s="14">
        <f>MAX($A$3:A657)+1</f>
        <v>655</v>
      </c>
      <c r="B658" s="21">
        <v>33100300400</v>
      </c>
      <c r="C658" s="22" t="s">
        <v>773</v>
      </c>
      <c r="D658" s="15" t="str">
        <f>VLOOKUP(B658,[2]临床诊疗类!$A$20:$I$1048576,3,FALSE)</f>
        <v>含阑尾切除；不含肠扭转、肠坏死切除吻合及其他畸形矫治(憩室切除)</v>
      </c>
      <c r="E658" s="20"/>
      <c r="F658" s="23" t="str">
        <f>VLOOKUP(B658,[2]临床诊疗类!$A$19:$I$1048576,5,FALSE)</f>
        <v>次</v>
      </c>
      <c r="G658" s="24">
        <v>1648</v>
      </c>
      <c r="H658" s="25">
        <v>1483.2</v>
      </c>
      <c r="I658" s="25">
        <v>1334.88</v>
      </c>
      <c r="J658" s="18">
        <f>VLOOKUP(B658,[3]金华!$D$13:$S$1160,16,FALSE)</f>
        <v>1201.392</v>
      </c>
      <c r="K658" s="26"/>
    </row>
    <row r="659" s="1" customFormat="1" ht="47" customHeight="1" spans="1:11">
      <c r="A659" s="14">
        <f>MAX($A$3:A658)+1</f>
        <v>656</v>
      </c>
      <c r="B659" s="21">
        <v>33100300500</v>
      </c>
      <c r="C659" s="22" t="s">
        <v>774</v>
      </c>
      <c r="D659" s="15" t="str">
        <f>VLOOKUP(B659,[2]临床诊疗类!$A$20:$I$1048576,3,FALSE)</f>
        <v>不含肠坏死切除吻合、肠造瘘、阑尾切除、继发性肠套叠病灶手术处置</v>
      </c>
      <c r="E659" s="20"/>
      <c r="F659" s="23" t="str">
        <f>VLOOKUP(B659,[2]临床诊疗类!$A$19:$I$1048576,5,FALSE)</f>
        <v>次</v>
      </c>
      <c r="G659" s="24">
        <v>1107</v>
      </c>
      <c r="H659" s="25">
        <v>996.3</v>
      </c>
      <c r="I659" s="25">
        <v>896.67</v>
      </c>
      <c r="J659" s="18">
        <f>VLOOKUP(B659,[3]金华!$D$13:$S$1160,16,FALSE)</f>
        <v>807.003</v>
      </c>
      <c r="K659" s="26"/>
    </row>
    <row r="660" s="1" customFormat="1" ht="21" customHeight="1" spans="1:11">
      <c r="A660" s="14">
        <f>MAX($A$3:A659)+1</f>
        <v>657</v>
      </c>
      <c r="B660" s="14">
        <v>33100300600</v>
      </c>
      <c r="C660" s="15" t="s">
        <v>775</v>
      </c>
      <c r="D660" s="15"/>
      <c r="E660" s="16"/>
      <c r="F660" s="17" t="s">
        <v>15</v>
      </c>
      <c r="G660" s="14">
        <f>VLOOKUP(B660,[1]金华!$D$13:$P$1160,13,FALSE)</f>
        <v>1328</v>
      </c>
      <c r="H660" s="18">
        <f>VLOOKUP(B660,[1]金华!$D$13:$Q$1160,14,FALSE)</f>
        <v>1195.2</v>
      </c>
      <c r="I660" s="18">
        <f>VLOOKUP(B660,[1]金华!$D$13:$R$1160,15,FALSE)</f>
        <v>1075.68</v>
      </c>
      <c r="J660" s="18">
        <f>VLOOKUP(B660,[3]金华!$D$13:$S$1160,16,FALSE)</f>
        <v>968.112</v>
      </c>
      <c r="K660" s="15"/>
    </row>
    <row r="661" s="1" customFormat="1" ht="21" customHeight="1" spans="1:11">
      <c r="A661" s="14">
        <f>MAX($A$3:A660)+1</f>
        <v>658</v>
      </c>
      <c r="B661" s="21">
        <v>33100301600</v>
      </c>
      <c r="C661" s="22" t="s">
        <v>776</v>
      </c>
      <c r="D661" s="15"/>
      <c r="E661" s="20"/>
      <c r="F661" s="23" t="str">
        <f>VLOOKUP(B661,[2]临床诊疗类!$A$19:$I$1048576,5,FALSE)</f>
        <v>次</v>
      </c>
      <c r="G661" s="24">
        <v>1985</v>
      </c>
      <c r="H661" s="25">
        <v>1786.5</v>
      </c>
      <c r="I661" s="25">
        <v>1607.85</v>
      </c>
      <c r="J661" s="18">
        <f>VLOOKUP(B661,[3]金华!$D$13:$S$1160,16,FALSE)</f>
        <v>1447.065</v>
      </c>
      <c r="K661" s="26"/>
    </row>
    <row r="662" s="1" customFormat="1" ht="32" customHeight="1" spans="1:11">
      <c r="A662" s="14">
        <f>MAX($A$3:A661)+1</f>
        <v>659</v>
      </c>
      <c r="B662" s="21">
        <v>33100301601</v>
      </c>
      <c r="C662" s="22" t="s">
        <v>777</v>
      </c>
      <c r="D662" s="15"/>
      <c r="E662" s="20"/>
      <c r="F662" s="23" t="str">
        <f>VLOOKUP(B662,[2]临床诊疗类!$A$19:$I$1048576,5,FALSE)</f>
        <v>次</v>
      </c>
      <c r="G662" s="24">
        <v>2795</v>
      </c>
      <c r="H662" s="25">
        <v>2515.5</v>
      </c>
      <c r="I662" s="25">
        <v>2263.95</v>
      </c>
      <c r="J662" s="18">
        <f>VLOOKUP(B662,[3]金华!$D$13:$S$1160,16,FALSE)</f>
        <v>2037.555</v>
      </c>
      <c r="K662" s="26"/>
    </row>
    <row r="663" s="1" customFormat="1" ht="19" customHeight="1" spans="1:11">
      <c r="A663" s="14">
        <f>MAX($A$3:A662)+1</f>
        <v>660</v>
      </c>
      <c r="B663" s="14">
        <v>33100301700</v>
      </c>
      <c r="C663" s="15" t="s">
        <v>778</v>
      </c>
      <c r="D663" s="15" t="s">
        <v>779</v>
      </c>
      <c r="E663" s="16"/>
      <c r="F663" s="17" t="s">
        <v>15</v>
      </c>
      <c r="G663" s="14">
        <f>VLOOKUP(B663,[1]金华!$D$13:$P$1160,13,FALSE)</f>
        <v>1126</v>
      </c>
      <c r="H663" s="18">
        <f>VLOOKUP(B663,[1]金华!$D$13:$Q$1160,14,FALSE)</f>
        <v>1013.4</v>
      </c>
      <c r="I663" s="18">
        <f>VLOOKUP(B663,[1]金华!$D$13:$R$1160,15,FALSE)</f>
        <v>912.06</v>
      </c>
      <c r="J663" s="18">
        <f>VLOOKUP(B663,[3]金华!$D$13:$S$1160,16,FALSE)</f>
        <v>820.854</v>
      </c>
      <c r="K663" s="15"/>
    </row>
    <row r="664" s="1" customFormat="1" ht="19" customHeight="1" spans="1:11">
      <c r="A664" s="14">
        <f>MAX($A$3:A663)+1</f>
        <v>661</v>
      </c>
      <c r="B664" s="14">
        <v>33100302200</v>
      </c>
      <c r="C664" s="15" t="s">
        <v>780</v>
      </c>
      <c r="D664" s="15" t="s">
        <v>781</v>
      </c>
      <c r="E664" s="16"/>
      <c r="F664" s="17" t="s">
        <v>15</v>
      </c>
      <c r="G664" s="14">
        <f>VLOOKUP(B664,[1]金华!$D$13:$P$1160,13,FALSE)</f>
        <v>664</v>
      </c>
      <c r="H664" s="18">
        <f>VLOOKUP(B664,[1]金华!$D$13:$Q$1160,14,FALSE)</f>
        <v>597.6</v>
      </c>
      <c r="I664" s="18">
        <f>VLOOKUP(B664,[1]金华!$D$13:$R$1160,15,FALSE)</f>
        <v>537.84</v>
      </c>
      <c r="J664" s="18">
        <f>VLOOKUP(B664,[3]金华!$D$13:$S$1160,16,FALSE)</f>
        <v>484.056</v>
      </c>
      <c r="K664" s="15"/>
    </row>
    <row r="665" s="1" customFormat="1" ht="19" customHeight="1" spans="1:11">
      <c r="A665" s="14">
        <f>MAX($A$3:A664)+1</f>
        <v>662</v>
      </c>
      <c r="B665" s="21">
        <v>33100302400</v>
      </c>
      <c r="C665" s="22" t="s">
        <v>782</v>
      </c>
      <c r="D665" s="15"/>
      <c r="E665" s="20"/>
      <c r="F665" s="23" t="str">
        <f>VLOOKUP(B665,[2]临床诊疗类!$A$19:$I$1048576,5,FALSE)</f>
        <v>次</v>
      </c>
      <c r="G665" s="24">
        <v>1485</v>
      </c>
      <c r="H665" s="25">
        <v>1336.5</v>
      </c>
      <c r="I665" s="25">
        <v>1202.85</v>
      </c>
      <c r="J665" s="18">
        <f>VLOOKUP(B665,[3]金华!$D$13:$S$1160,16,FALSE)</f>
        <v>1082.565</v>
      </c>
      <c r="K665" s="26"/>
    </row>
    <row r="666" s="1" customFormat="1" ht="19" customHeight="1" spans="1:11">
      <c r="A666" s="14">
        <f>MAX($A$3:A665)+1</f>
        <v>663</v>
      </c>
      <c r="B666" s="21">
        <v>33100400100</v>
      </c>
      <c r="C666" s="22" t="s">
        <v>783</v>
      </c>
      <c r="D666" s="15" t="str">
        <f>VLOOKUP(B666,[2]临床诊疗类!$A$20:$I$1048576,3,FALSE)</f>
        <v>不含内痔切除</v>
      </c>
      <c r="E666" s="20"/>
      <c r="F666" s="23" t="str">
        <f>VLOOKUP(B666,[2]临床诊疗类!$A$19:$I$1048576,5,FALSE)</f>
        <v>次</v>
      </c>
      <c r="G666" s="24">
        <v>420</v>
      </c>
      <c r="H666" s="25">
        <v>378</v>
      </c>
      <c r="I666" s="25">
        <v>340.2</v>
      </c>
      <c r="J666" s="18">
        <f>VLOOKUP(B666,[3]金华!$D$13:$S$1160,16,FALSE)</f>
        <v>306.18</v>
      </c>
      <c r="K666" s="26"/>
    </row>
    <row r="667" s="1" customFormat="1" ht="19" customHeight="1" spans="1:11">
      <c r="A667" s="14">
        <f>MAX($A$3:A666)+1</f>
        <v>664</v>
      </c>
      <c r="B667" s="21">
        <v>33100400400</v>
      </c>
      <c r="C667" s="22" t="s">
        <v>784</v>
      </c>
      <c r="D667" s="15"/>
      <c r="E667" s="20"/>
      <c r="F667" s="23" t="str">
        <f>VLOOKUP(B667,[2]临床诊疗类!$A$19:$I$1048576,5,FALSE)</f>
        <v>次</v>
      </c>
      <c r="G667" s="24">
        <v>810</v>
      </c>
      <c r="H667" s="25">
        <v>729</v>
      </c>
      <c r="I667" s="25">
        <v>656.1</v>
      </c>
      <c r="J667" s="18">
        <f>VLOOKUP(B667,[3]金华!$D$13:$S$1160,16,FALSE)</f>
        <v>590.49</v>
      </c>
      <c r="K667" s="26"/>
    </row>
    <row r="668" s="1" customFormat="1" ht="19" customHeight="1" spans="1:11">
      <c r="A668" s="14">
        <f>MAX($A$3:A667)+1</f>
        <v>665</v>
      </c>
      <c r="B668" s="21">
        <v>33100400401</v>
      </c>
      <c r="C668" s="22" t="s">
        <v>785</v>
      </c>
      <c r="D668" s="15"/>
      <c r="E668" s="20"/>
      <c r="F668" s="23" t="str">
        <f>VLOOKUP(B668,[2]临床诊疗类!$A$19:$I$1048576,5,FALSE)</f>
        <v>次</v>
      </c>
      <c r="G668" s="24">
        <v>810</v>
      </c>
      <c r="H668" s="25">
        <v>729</v>
      </c>
      <c r="I668" s="25">
        <v>656.1</v>
      </c>
      <c r="J668" s="18">
        <f>VLOOKUP(B668,[3]金华!$D$13:$S$1160,16,FALSE)</f>
        <v>590.49</v>
      </c>
      <c r="K668" s="26"/>
    </row>
    <row r="669" s="1" customFormat="1" ht="19" customHeight="1" spans="1:11">
      <c r="A669" s="14">
        <f>MAX($A$3:A668)+1</f>
        <v>666</v>
      </c>
      <c r="B669" s="21">
        <v>33100400500</v>
      </c>
      <c r="C669" s="22" t="s">
        <v>786</v>
      </c>
      <c r="D669" s="15"/>
      <c r="E669" s="20"/>
      <c r="F669" s="23" t="str">
        <f>VLOOKUP(B669,[2]临床诊疗类!$A$19:$I$1048576,5,FALSE)</f>
        <v>次</v>
      </c>
      <c r="G669" s="24">
        <v>726</v>
      </c>
      <c r="H669" s="25">
        <v>653.4</v>
      </c>
      <c r="I669" s="25">
        <v>588.06</v>
      </c>
      <c r="J669" s="18">
        <f>VLOOKUP(B669,[3]金华!$D$13:$S$1160,16,FALSE)</f>
        <v>529.254</v>
      </c>
      <c r="K669" s="26"/>
    </row>
    <row r="670" s="1" customFormat="1" ht="19" customHeight="1" spans="1:11">
      <c r="A670" s="14">
        <f>MAX($A$3:A669)+1</f>
        <v>667</v>
      </c>
      <c r="B670" s="21">
        <v>33100400600</v>
      </c>
      <c r="C670" s="22" t="s">
        <v>787</v>
      </c>
      <c r="D670" s="15"/>
      <c r="E670" s="20"/>
      <c r="F670" s="23" t="str">
        <f>VLOOKUP(B670,[2]临床诊疗类!$A$19:$I$1048576,5,FALSE)</f>
        <v>次</v>
      </c>
      <c r="G670" s="24">
        <v>812</v>
      </c>
      <c r="H670" s="25">
        <v>730.8</v>
      </c>
      <c r="I670" s="25">
        <v>657.72</v>
      </c>
      <c r="J670" s="18">
        <f>VLOOKUP(B670,[3]金华!$D$13:$S$1160,16,FALSE)</f>
        <v>591.948</v>
      </c>
      <c r="K670" s="26"/>
    </row>
    <row r="671" s="1" customFormat="1" ht="19" customHeight="1" spans="1:11">
      <c r="A671" s="14">
        <f>MAX($A$3:A670)+1</f>
        <v>668</v>
      </c>
      <c r="B671" s="21">
        <v>33100400700</v>
      </c>
      <c r="C671" s="22" t="s">
        <v>788</v>
      </c>
      <c r="D671" s="15"/>
      <c r="E671" s="20"/>
      <c r="F671" s="23" t="str">
        <f>VLOOKUP(B671,[2]临床诊疗类!$A$19:$I$1048576,5,FALSE)</f>
        <v>次</v>
      </c>
      <c r="G671" s="24">
        <v>1292</v>
      </c>
      <c r="H671" s="25">
        <v>1162.8</v>
      </c>
      <c r="I671" s="25">
        <v>1046.52</v>
      </c>
      <c r="J671" s="18">
        <f>VLOOKUP(B671,[3]金华!$D$13:$S$1160,16,FALSE)</f>
        <v>941.868</v>
      </c>
      <c r="K671" s="26"/>
    </row>
    <row r="672" s="1" customFormat="1" ht="46" customHeight="1" spans="1:11">
      <c r="A672" s="14">
        <f>MAX($A$3:A671)+1</f>
        <v>669</v>
      </c>
      <c r="B672" s="21">
        <v>33100401500</v>
      </c>
      <c r="C672" s="22" t="s">
        <v>789</v>
      </c>
      <c r="D672" s="15" t="str">
        <f>VLOOKUP(B672,[2]临床诊疗类!$A$20:$I$1048576,3,FALSE)</f>
        <v>含开腹、直肠悬吊固定于直肠周围组织、封闭直肠前凹陷、加固盆底筋膜</v>
      </c>
      <c r="E672" s="20"/>
      <c r="F672" s="23" t="str">
        <f>VLOOKUP(B672,[2]临床诊疗类!$A$19:$I$1048576,5,FALSE)</f>
        <v>次</v>
      </c>
      <c r="G672" s="24">
        <v>1427</v>
      </c>
      <c r="H672" s="25">
        <v>1284.3</v>
      </c>
      <c r="I672" s="25">
        <v>1155.87</v>
      </c>
      <c r="J672" s="18">
        <f>VLOOKUP(B672,[3]金华!$D$13:$S$1160,16,FALSE)</f>
        <v>1040.283</v>
      </c>
      <c r="K672" s="26"/>
    </row>
    <row r="673" s="1" customFormat="1" ht="20" customHeight="1" spans="1:11">
      <c r="A673" s="14">
        <f>MAX($A$3:A672)+1</f>
        <v>670</v>
      </c>
      <c r="B673" s="14">
        <v>33100401600</v>
      </c>
      <c r="C673" s="15" t="s">
        <v>790</v>
      </c>
      <c r="D673" s="15"/>
      <c r="E673" s="20"/>
      <c r="F673" s="23" t="str">
        <f>VLOOKUP(B673,[2]临床诊疗类!$A$19:$I$1048576,5,FALSE)</f>
        <v>次</v>
      </c>
      <c r="G673" s="24">
        <v>1451</v>
      </c>
      <c r="H673" s="25">
        <v>1305.9</v>
      </c>
      <c r="I673" s="25">
        <v>1175.31</v>
      </c>
      <c r="J673" s="18">
        <f>VLOOKUP(B673,[3]金华!$D$13:$S$1160,16,FALSE)</f>
        <v>1057.779</v>
      </c>
      <c r="K673" s="26"/>
    </row>
    <row r="674" s="1" customFormat="1" ht="20" customHeight="1" spans="1:11">
      <c r="A674" s="14">
        <f>MAX($A$3:A673)+1</f>
        <v>671</v>
      </c>
      <c r="B674" s="21">
        <v>33100401700</v>
      </c>
      <c r="C674" s="22" t="s">
        <v>791</v>
      </c>
      <c r="D674" s="15" t="str">
        <f>VLOOKUP(B674,[2]临床诊疗类!$A$20:$I$1048576,3,FALSE)</f>
        <v>含切断术</v>
      </c>
      <c r="E674" s="20"/>
      <c r="F674" s="23" t="str">
        <f>VLOOKUP(B674,[2]临床诊疗类!$A$19:$I$1048576,5,FALSE)</f>
        <v>次</v>
      </c>
      <c r="G674" s="24">
        <v>1046</v>
      </c>
      <c r="H674" s="25">
        <v>941.4</v>
      </c>
      <c r="I674" s="25">
        <v>847.26</v>
      </c>
      <c r="J674" s="18">
        <f>VLOOKUP(B674,[3]金华!$D$13:$S$1160,16,FALSE)</f>
        <v>762.534</v>
      </c>
      <c r="K674" s="26"/>
    </row>
    <row r="675" s="1" customFormat="1" ht="20" customHeight="1" spans="1:11">
      <c r="A675" s="14">
        <f>MAX($A$3:A674)+1</f>
        <v>672</v>
      </c>
      <c r="B675" s="21">
        <v>33100401900</v>
      </c>
      <c r="C675" s="22" t="s">
        <v>792</v>
      </c>
      <c r="D675" s="15"/>
      <c r="E675" s="20"/>
      <c r="F675" s="23" t="str">
        <f>VLOOKUP(B675,[2]临床诊疗类!$A$19:$I$1048576,5,FALSE)</f>
        <v>次</v>
      </c>
      <c r="G675" s="24">
        <v>1070</v>
      </c>
      <c r="H675" s="25">
        <v>963</v>
      </c>
      <c r="I675" s="25">
        <v>866.7</v>
      </c>
      <c r="J675" s="18">
        <f>VLOOKUP(B675,[3]金华!$D$13:$S$1160,16,FALSE)</f>
        <v>780.03</v>
      </c>
      <c r="K675" s="26"/>
    </row>
    <row r="676" s="1" customFormat="1" ht="20" customHeight="1" spans="1:11">
      <c r="A676" s="14">
        <f>MAX($A$3:A675)+1</f>
        <v>673</v>
      </c>
      <c r="B676" s="14">
        <v>33100402005</v>
      </c>
      <c r="C676" s="15" t="s">
        <v>793</v>
      </c>
      <c r="D676" s="15"/>
      <c r="E676" s="16"/>
      <c r="F676" s="17" t="s">
        <v>15</v>
      </c>
      <c r="G676" s="14">
        <f>VLOOKUP(B676,[1]金华!$D$13:$P$1160,13,FALSE)</f>
        <v>668</v>
      </c>
      <c r="H676" s="18">
        <f>VLOOKUP(B676,[1]金华!$D$13:$Q$1160,14,FALSE)</f>
        <v>601.2</v>
      </c>
      <c r="I676" s="18">
        <f>VLOOKUP(B676,[1]金华!$D$13:$R$1160,15,FALSE)</f>
        <v>541.08</v>
      </c>
      <c r="J676" s="18">
        <f>VLOOKUP(B676,[3]金华!$D$13:$S$1160,16,FALSE)</f>
        <v>486.972</v>
      </c>
      <c r="K676" s="15"/>
    </row>
    <row r="677" s="1" customFormat="1" ht="34" customHeight="1" spans="1:11">
      <c r="A677" s="14">
        <f>MAX($A$3:A676)+1</f>
        <v>674</v>
      </c>
      <c r="B677" s="21">
        <v>33100402006</v>
      </c>
      <c r="C677" s="22" t="s">
        <v>794</v>
      </c>
      <c r="D677" s="15"/>
      <c r="E677" s="20"/>
      <c r="F677" s="23" t="str">
        <f>VLOOKUP(B677,[2]临床诊疗类!$A$19:$I$1048576,5,FALSE)</f>
        <v>例</v>
      </c>
      <c r="G677" s="24">
        <v>330</v>
      </c>
      <c r="H677" s="25">
        <v>330</v>
      </c>
      <c r="I677" s="25">
        <v>330</v>
      </c>
      <c r="J677" s="18">
        <f>VLOOKUP(B677,[3]金华!$D$13:$S$1160,16,FALSE)</f>
        <v>297</v>
      </c>
      <c r="K677" s="26"/>
    </row>
    <row r="678" s="1" customFormat="1" ht="20" customHeight="1" spans="1:11">
      <c r="A678" s="14">
        <f>MAX($A$3:A677)+1</f>
        <v>675</v>
      </c>
      <c r="B678" s="21">
        <v>33100402101</v>
      </c>
      <c r="C678" s="22" t="s">
        <v>795</v>
      </c>
      <c r="D678" s="15"/>
      <c r="E678" s="20"/>
      <c r="F678" s="23" t="str">
        <f>VLOOKUP(B678,[2]临床诊疗类!$A$19:$I$1048576,5,FALSE)</f>
        <v>次</v>
      </c>
      <c r="G678" s="24">
        <v>583</v>
      </c>
      <c r="H678" s="25">
        <v>524.7</v>
      </c>
      <c r="I678" s="25">
        <v>472.23</v>
      </c>
      <c r="J678" s="18">
        <f>VLOOKUP(B678,[3]金华!$D$13:$S$1160,16,FALSE)</f>
        <v>425.007</v>
      </c>
      <c r="K678" s="26"/>
    </row>
    <row r="679" s="1" customFormat="1" ht="20" customHeight="1" spans="1:11">
      <c r="A679" s="14">
        <f>MAX($A$3:A678)+1</f>
        <v>676</v>
      </c>
      <c r="B679" s="14">
        <v>33100402201</v>
      </c>
      <c r="C679" s="15" t="s">
        <v>796</v>
      </c>
      <c r="D679" s="15"/>
      <c r="E679" s="16"/>
      <c r="F679" s="17" t="s">
        <v>15</v>
      </c>
      <c r="G679" s="14">
        <f>VLOOKUP(B679,[1]金华!$D$13:$P$1160,13,FALSE)</f>
        <v>850</v>
      </c>
      <c r="H679" s="18">
        <f>VLOOKUP(B679,[1]金华!$D$13:$Q$1160,14,FALSE)</f>
        <v>765</v>
      </c>
      <c r="I679" s="18">
        <f>VLOOKUP(B679,[1]金华!$D$13:$R$1160,15,FALSE)</f>
        <v>688.5</v>
      </c>
      <c r="J679" s="18">
        <f>VLOOKUP(B679,[3]金华!$D$13:$S$1160,16,FALSE)</f>
        <v>619.65</v>
      </c>
      <c r="K679" s="15"/>
    </row>
    <row r="680" s="1" customFormat="1" ht="20" customHeight="1" spans="1:11">
      <c r="A680" s="14">
        <f>MAX($A$3:A679)+1</f>
        <v>677</v>
      </c>
      <c r="B680" s="21">
        <v>33100402301</v>
      </c>
      <c r="C680" s="22" t="s">
        <v>797</v>
      </c>
      <c r="D680" s="15"/>
      <c r="E680" s="20"/>
      <c r="F680" s="23" t="str">
        <f>VLOOKUP(B680,[2]临床诊疗类!$A$19:$I$1048576,5,FALSE)</f>
        <v>次</v>
      </c>
      <c r="G680" s="24">
        <v>55</v>
      </c>
      <c r="H680" s="24">
        <v>49.5</v>
      </c>
      <c r="I680" s="27">
        <v>44.55</v>
      </c>
      <c r="J680" s="19">
        <f>VLOOKUP(B680,[3]金华!$D$13:$S$1160,16,FALSE)</f>
        <v>40.095</v>
      </c>
      <c r="K680" s="26"/>
    </row>
    <row r="681" s="1" customFormat="1" ht="33" customHeight="1" spans="1:11">
      <c r="A681" s="14">
        <f>MAX($A$3:A680)+1</f>
        <v>678</v>
      </c>
      <c r="B681" s="21">
        <v>33100402402</v>
      </c>
      <c r="C681" s="22" t="s">
        <v>798</v>
      </c>
      <c r="D681" s="15"/>
      <c r="E681" s="20" t="str">
        <f>VLOOKUP(B681,[2]临床诊疗类!$A$20:$I$1048576,4,FALSE)</f>
        <v>直肠多普勒结扎探头</v>
      </c>
      <c r="F681" s="23" t="str">
        <f>VLOOKUP(B681,[2]临床诊疗类!$A$19:$I$1048576,5,FALSE)</f>
        <v>次</v>
      </c>
      <c r="G681" s="24">
        <v>583</v>
      </c>
      <c r="H681" s="25">
        <v>524.7</v>
      </c>
      <c r="I681" s="25">
        <v>472.23</v>
      </c>
      <c r="J681" s="18">
        <f>VLOOKUP(B681,[3]金华!$D$13:$S$1160,16,FALSE)</f>
        <v>425.007</v>
      </c>
      <c r="K681" s="26"/>
    </row>
    <row r="682" s="1" customFormat="1" ht="19" customHeight="1" spans="1:11">
      <c r="A682" s="14">
        <f>MAX($A$3:A681)+1</f>
        <v>679</v>
      </c>
      <c r="B682" s="21">
        <v>33100402900</v>
      </c>
      <c r="C682" s="22" t="s">
        <v>799</v>
      </c>
      <c r="D682" s="15"/>
      <c r="E682" s="20"/>
      <c r="F682" s="23" t="str">
        <f>VLOOKUP(B682,[2]临床诊疗类!$A$19:$I$1048576,5,FALSE)</f>
        <v>次</v>
      </c>
      <c r="G682" s="24">
        <v>1070</v>
      </c>
      <c r="H682" s="25">
        <v>963</v>
      </c>
      <c r="I682" s="25">
        <v>866.7</v>
      </c>
      <c r="J682" s="18">
        <f>VLOOKUP(B682,[3]金华!$D$13:$S$1160,16,FALSE)</f>
        <v>780.03</v>
      </c>
      <c r="K682" s="26"/>
    </row>
    <row r="683" s="1" customFormat="1" ht="19" customHeight="1" spans="1:11">
      <c r="A683" s="14">
        <f>MAX($A$3:A682)+1</f>
        <v>680</v>
      </c>
      <c r="B683" s="21">
        <v>33100403200</v>
      </c>
      <c r="C683" s="22" t="s">
        <v>800</v>
      </c>
      <c r="D683" s="15"/>
      <c r="E683" s="20"/>
      <c r="F683" s="23" t="str">
        <f>VLOOKUP(B683,[2]临床诊疗类!$A$19:$I$1048576,5,FALSE)</f>
        <v>次</v>
      </c>
      <c r="G683" s="24">
        <v>1148</v>
      </c>
      <c r="H683" s="25">
        <v>1033.2</v>
      </c>
      <c r="I683" s="25">
        <v>929.88</v>
      </c>
      <c r="J683" s="18">
        <f>VLOOKUP(B683,[3]金华!$D$13:$S$1160,16,FALSE)</f>
        <v>836.892</v>
      </c>
      <c r="K683" s="26"/>
    </row>
    <row r="684" s="1" customFormat="1" ht="19" customHeight="1" spans="1:11">
      <c r="A684" s="14">
        <f>MAX($A$3:A683)+1</f>
        <v>681</v>
      </c>
      <c r="B684" s="21">
        <v>33100500300</v>
      </c>
      <c r="C684" s="22" t="s">
        <v>801</v>
      </c>
      <c r="D684" s="15"/>
      <c r="E684" s="20"/>
      <c r="F684" s="23" t="str">
        <f>VLOOKUP(B684,[2]临床诊疗类!$A$19:$I$1048576,5,FALSE)</f>
        <v>次</v>
      </c>
      <c r="G684" s="24">
        <v>1931</v>
      </c>
      <c r="H684" s="25">
        <v>1737.9</v>
      </c>
      <c r="I684" s="25">
        <v>1564.11</v>
      </c>
      <c r="J684" s="18">
        <f>VLOOKUP(B684,[3]金华!$D$13:$S$1160,16,FALSE)</f>
        <v>1407.699</v>
      </c>
      <c r="K684" s="26"/>
    </row>
    <row r="685" s="1" customFormat="1" ht="19" customHeight="1" spans="1:11">
      <c r="A685" s="14">
        <f>MAX($A$3:A684)+1</f>
        <v>682</v>
      </c>
      <c r="B685" s="21">
        <v>33100500400</v>
      </c>
      <c r="C685" s="22" t="s">
        <v>802</v>
      </c>
      <c r="D685" s="15" t="str">
        <f>VLOOKUP(B685,[2]临床诊疗类!$A$20:$I$1048576,3,FALSE)</f>
        <v>指袋形缝合术</v>
      </c>
      <c r="E685" s="20"/>
      <c r="F685" s="23" t="str">
        <f>VLOOKUP(B685,[2]临床诊疗类!$A$19:$I$1048576,5,FALSE)</f>
        <v>次</v>
      </c>
      <c r="G685" s="24">
        <v>2498</v>
      </c>
      <c r="H685" s="25">
        <v>2248.2</v>
      </c>
      <c r="I685" s="25">
        <v>2023.38</v>
      </c>
      <c r="J685" s="18">
        <f>VLOOKUP(B685,[3]金华!$D$13:$S$1160,16,FALSE)</f>
        <v>1821.042</v>
      </c>
      <c r="K685" s="26"/>
    </row>
    <row r="686" s="1" customFormat="1" ht="19" customHeight="1" spans="1:11">
      <c r="A686" s="14">
        <f>MAX($A$3:A685)+1</f>
        <v>683</v>
      </c>
      <c r="B686" s="21">
        <v>33100500500</v>
      </c>
      <c r="C686" s="22" t="s">
        <v>803</v>
      </c>
      <c r="D686" s="15" t="str">
        <f>VLOOKUP(B686,[2]临床诊疗类!$A$20:$I$1048576,3,FALSE)</f>
        <v>含酒精注射</v>
      </c>
      <c r="E686" s="20"/>
      <c r="F686" s="23" t="str">
        <f>VLOOKUP(B686,[2]临床诊疗类!$A$19:$I$1048576,5,FALSE)</f>
        <v>次</v>
      </c>
      <c r="G686" s="24">
        <v>1877</v>
      </c>
      <c r="H686" s="25">
        <v>1689.3</v>
      </c>
      <c r="I686" s="25">
        <v>1520.37</v>
      </c>
      <c r="J686" s="18">
        <f>VLOOKUP(B686,[3]金华!$D$13:$S$1160,16,FALSE)</f>
        <v>1368.333</v>
      </c>
      <c r="K686" s="26"/>
    </row>
    <row r="687" s="1" customFormat="1" ht="36" customHeight="1" spans="1:11">
      <c r="A687" s="14">
        <f>MAX($A$3:A686)+1</f>
        <v>684</v>
      </c>
      <c r="B687" s="14">
        <v>33100500700</v>
      </c>
      <c r="C687" s="15" t="s">
        <v>804</v>
      </c>
      <c r="D687" s="15" t="s">
        <v>805</v>
      </c>
      <c r="E687" s="16" t="s">
        <v>806</v>
      </c>
      <c r="F687" s="17" t="s">
        <v>15</v>
      </c>
      <c r="G687" s="14">
        <f>VLOOKUP(B687,[1]金华!$D$13:$P$1160,13,FALSE)</f>
        <v>3512</v>
      </c>
      <c r="H687" s="18">
        <f>VLOOKUP(B687,[1]金华!$D$13:$Q$1160,14,FALSE)</f>
        <v>3160.8</v>
      </c>
      <c r="I687" s="18">
        <f>VLOOKUP(B687,[1]金华!$D$13:$R$1160,15,FALSE)</f>
        <v>2844.72</v>
      </c>
      <c r="J687" s="18">
        <f>VLOOKUP(B687,[3]金华!$D$13:$S$1160,16,FALSE)</f>
        <v>2560.248</v>
      </c>
      <c r="K687" s="15"/>
    </row>
    <row r="688" s="1" customFormat="1" ht="36" customHeight="1" spans="1:11">
      <c r="A688" s="14">
        <f>MAX($A$3:A687)+1</f>
        <v>685</v>
      </c>
      <c r="B688" s="21">
        <v>33100500701</v>
      </c>
      <c r="C688" s="22" t="s">
        <v>807</v>
      </c>
      <c r="D688" s="15"/>
      <c r="E688" s="20"/>
      <c r="F688" s="23" t="str">
        <f>VLOOKUP(B688,[2]临床诊疗类!$A$19:$I$1048576,5,FALSE)</f>
        <v>人次</v>
      </c>
      <c r="G688" s="24">
        <v>1350</v>
      </c>
      <c r="H688" s="25">
        <v>1350</v>
      </c>
      <c r="I688" s="25">
        <v>1350</v>
      </c>
      <c r="J688" s="18">
        <f>VLOOKUP(B688,[3]金华!$D$13:$S$1160,16,FALSE)</f>
        <v>1215</v>
      </c>
      <c r="K688" s="26"/>
    </row>
    <row r="689" s="1" customFormat="1" ht="31" customHeight="1" spans="1:11">
      <c r="A689" s="14">
        <f>MAX($A$3:A688)+1</f>
        <v>686</v>
      </c>
      <c r="B689" s="21">
        <v>33100501800</v>
      </c>
      <c r="C689" s="22" t="s">
        <v>808</v>
      </c>
      <c r="D689" s="15" t="str">
        <f>VLOOKUP(B689,[2]临床诊疗类!$A$20:$I$1048576,3,FALSE)</f>
        <v>含全肝切除术</v>
      </c>
      <c r="E689" s="20" t="str">
        <f>VLOOKUP(B689,[2]临床诊疗类!$A$20:$I$1048576,4,FALSE)</f>
        <v>特殊缝线、特殊材料</v>
      </c>
      <c r="F689" s="23" t="str">
        <f>VLOOKUP(B689,[2]临床诊疗类!$A$19:$I$1048576,5,FALSE)</f>
        <v>次</v>
      </c>
      <c r="G689" s="24">
        <v>39600</v>
      </c>
      <c r="H689" s="25">
        <v>35640</v>
      </c>
      <c r="I689" s="25">
        <v>32076</v>
      </c>
      <c r="J689" s="18">
        <f>VLOOKUP(B689,[3]金华!$D$13:$S$1160,16,FALSE)</f>
        <v>24300</v>
      </c>
      <c r="K689" s="26"/>
    </row>
    <row r="690" s="1" customFormat="1" ht="31" customHeight="1" spans="1:11">
      <c r="A690" s="14">
        <f>MAX($A$3:A689)+1</f>
        <v>687</v>
      </c>
      <c r="B690" s="21">
        <v>33100501900</v>
      </c>
      <c r="C690" s="22" t="s">
        <v>809</v>
      </c>
      <c r="D690" s="15"/>
      <c r="E690" s="20" t="str">
        <f>VLOOKUP(B690,[2]临床诊疗类!$A$20:$I$1048576,4,FALSE)</f>
        <v>特殊缝线、特殊材料</v>
      </c>
      <c r="F690" s="23" t="str">
        <f>VLOOKUP(B690,[2]临床诊疗类!$A$19:$I$1048576,5,FALSE)</f>
        <v>次</v>
      </c>
      <c r="G690" s="24">
        <v>29700</v>
      </c>
      <c r="H690" s="25">
        <v>26730</v>
      </c>
      <c r="I690" s="25">
        <v>24057</v>
      </c>
      <c r="J690" s="18">
        <f>VLOOKUP(B690,[3]金华!$D$13:$S$1160,16,FALSE)</f>
        <v>21651.3</v>
      </c>
      <c r="K690" s="26"/>
    </row>
    <row r="691" s="1" customFormat="1" ht="21" customHeight="1" spans="1:11">
      <c r="A691" s="14">
        <f>MAX($A$3:A690)+1</f>
        <v>688</v>
      </c>
      <c r="B691" s="21">
        <v>33100502600</v>
      </c>
      <c r="C691" s="22" t="s">
        <v>810</v>
      </c>
      <c r="D691" s="15" t="str">
        <f>VLOOKUP(B691,[2]临床诊疗类!$A$20:$I$1048576,3,FALSE)</f>
        <v>含硬化剂注射、栓塞</v>
      </c>
      <c r="E691" s="20"/>
      <c r="F691" s="23" t="str">
        <f>VLOOKUP(B691,[2]临床诊疗类!$A$19:$I$1048576,5,FALSE)</f>
        <v>次</v>
      </c>
      <c r="G691" s="24">
        <v>2241</v>
      </c>
      <c r="H691" s="25">
        <v>2016.9</v>
      </c>
      <c r="I691" s="25">
        <v>1815.21</v>
      </c>
      <c r="J691" s="18">
        <f>VLOOKUP(B691,[3]金华!$D$13:$S$1160,16,FALSE)</f>
        <v>1633.689</v>
      </c>
      <c r="K691" s="26"/>
    </row>
    <row r="692" s="1" customFormat="1" ht="21" customHeight="1" spans="1:11">
      <c r="A692" s="14">
        <f>MAX($A$3:A691)+1</f>
        <v>689</v>
      </c>
      <c r="B692" s="21">
        <v>33100502700</v>
      </c>
      <c r="C692" s="22" t="s">
        <v>811</v>
      </c>
      <c r="D692" s="15"/>
      <c r="E692" s="20"/>
      <c r="F692" s="23" t="str">
        <f>VLOOKUP(B692,[2]临床诊疗类!$A$19:$I$1048576,5,FALSE)</f>
        <v>次</v>
      </c>
      <c r="G692" s="24">
        <v>1769</v>
      </c>
      <c r="H692" s="25">
        <v>1592.1</v>
      </c>
      <c r="I692" s="25">
        <v>1432.89</v>
      </c>
      <c r="J692" s="18">
        <f>VLOOKUP(B692,[3]金华!$D$13:$S$1160,16,FALSE)</f>
        <v>1289.601</v>
      </c>
      <c r="K692" s="26"/>
    </row>
    <row r="693" s="1" customFormat="1" ht="21" customHeight="1" spans="1:11">
      <c r="A693" s="14">
        <f>MAX($A$3:A692)+1</f>
        <v>690</v>
      </c>
      <c r="B693" s="21">
        <v>33100600300</v>
      </c>
      <c r="C693" s="22" t="s">
        <v>812</v>
      </c>
      <c r="D693" s="15"/>
      <c r="E693" s="20"/>
      <c r="F693" s="23" t="str">
        <f>VLOOKUP(B693,[2]临床诊疗类!$A$19:$I$1048576,5,FALSE)</f>
        <v>次</v>
      </c>
      <c r="G693" s="24">
        <v>947</v>
      </c>
      <c r="H693" s="25">
        <v>852.3</v>
      </c>
      <c r="I693" s="25">
        <v>767.07</v>
      </c>
      <c r="J693" s="18">
        <f>VLOOKUP(B693,[3]金华!$D$13:$S$1160,16,FALSE)</f>
        <v>690.363</v>
      </c>
      <c r="K693" s="26"/>
    </row>
    <row r="694" s="1" customFormat="1" ht="36" customHeight="1" spans="1:11">
      <c r="A694" s="14">
        <f>MAX($A$3:A693)+1</f>
        <v>691</v>
      </c>
      <c r="B694" s="21">
        <v>33100600700</v>
      </c>
      <c r="C694" s="22" t="s">
        <v>813</v>
      </c>
      <c r="D694" s="15" t="str">
        <f>VLOOKUP(B694,[2]临床诊疗类!$A$20:$I$1048576,3,FALSE)</f>
        <v>不含肝动脉或门静脉化疗泵安置术</v>
      </c>
      <c r="E694" s="20" t="str">
        <f>VLOOKUP(B694,[2]临床诊疗类!$A$20:$I$1048576,4,FALSE)</f>
        <v>特殊缝线</v>
      </c>
      <c r="F694" s="23" t="str">
        <f>VLOOKUP(B694,[2]临床诊疗类!$A$19:$I$1048576,5,FALSE)</f>
        <v>次</v>
      </c>
      <c r="G694" s="24">
        <v>1620</v>
      </c>
      <c r="H694" s="25">
        <v>1458</v>
      </c>
      <c r="I694" s="25">
        <v>1312.2</v>
      </c>
      <c r="J694" s="18">
        <f>VLOOKUP(B694,[3]金华!$D$13:$S$1160,16,FALSE)</f>
        <v>1180.98</v>
      </c>
      <c r="K694" s="26"/>
    </row>
    <row r="695" s="1" customFormat="1" ht="21" customHeight="1" spans="1:11">
      <c r="A695" s="14">
        <f>MAX($A$3:A694)+1</f>
        <v>692</v>
      </c>
      <c r="B695" s="21">
        <v>33100601401</v>
      </c>
      <c r="C695" s="22" t="s">
        <v>814</v>
      </c>
      <c r="D695" s="15"/>
      <c r="E695" s="20"/>
      <c r="F695" s="23" t="str">
        <f>VLOOKUP(B695,[2]临床诊疗类!$A$19:$I$1048576,5,FALSE)</f>
        <v>次</v>
      </c>
      <c r="G695" s="24">
        <v>2052</v>
      </c>
      <c r="H695" s="25">
        <v>1846.8</v>
      </c>
      <c r="I695" s="25">
        <v>1662.12</v>
      </c>
      <c r="J695" s="18">
        <f>VLOOKUP(B695,[3]金华!$D$13:$S$1160,16,FALSE)</f>
        <v>1495.908</v>
      </c>
      <c r="K695" s="26"/>
    </row>
    <row r="696" s="1" customFormat="1" ht="33" customHeight="1" spans="1:11">
      <c r="A696" s="14">
        <f>MAX($A$3:A695)+1</f>
        <v>693</v>
      </c>
      <c r="B696" s="21">
        <v>33100601501</v>
      </c>
      <c r="C696" s="22" t="s">
        <v>815</v>
      </c>
      <c r="D696" s="15"/>
      <c r="E696" s="20"/>
      <c r="F696" s="23" t="str">
        <f>VLOOKUP(B696,[2]临床诊疗类!$A$19:$I$1048576,5,FALSE)</f>
        <v>次</v>
      </c>
      <c r="G696" s="24">
        <v>2484</v>
      </c>
      <c r="H696" s="25">
        <v>2235.6</v>
      </c>
      <c r="I696" s="25">
        <v>2012.04</v>
      </c>
      <c r="J696" s="18">
        <f>VLOOKUP(B696,[3]金华!$D$13:$S$1160,16,FALSE)</f>
        <v>1810.836</v>
      </c>
      <c r="K696" s="26"/>
    </row>
    <row r="697" s="1" customFormat="1" ht="33" customHeight="1" spans="1:11">
      <c r="A697" s="14">
        <f>MAX($A$3:A696)+1</f>
        <v>694</v>
      </c>
      <c r="B697" s="21">
        <v>33100601600</v>
      </c>
      <c r="C697" s="22" t="s">
        <v>816</v>
      </c>
      <c r="D697" s="15"/>
      <c r="E697" s="20"/>
      <c r="F697" s="23" t="str">
        <f>VLOOKUP(B697,[2]临床诊疗类!$A$19:$I$1048576,5,FALSE)</f>
        <v>次</v>
      </c>
      <c r="G697" s="24">
        <v>1931</v>
      </c>
      <c r="H697" s="25">
        <v>1737.9</v>
      </c>
      <c r="I697" s="25">
        <v>1564.11</v>
      </c>
      <c r="J697" s="18">
        <f>VLOOKUP(B697,[3]金华!$D$13:$S$1160,16,FALSE)</f>
        <v>1407.699</v>
      </c>
      <c r="K697" s="26"/>
    </row>
    <row r="698" s="1" customFormat="1" ht="19" customHeight="1" spans="1:11">
      <c r="A698" s="14">
        <f>MAX($A$3:A697)+1</f>
        <v>695</v>
      </c>
      <c r="B698" s="21">
        <v>33100601701</v>
      </c>
      <c r="C698" s="22" t="s">
        <v>817</v>
      </c>
      <c r="D698" s="15"/>
      <c r="E698" s="20"/>
      <c r="F698" s="23" t="str">
        <f>VLOOKUP(B698,[2]临床诊疗类!$A$19:$I$1048576,5,FALSE)</f>
        <v>次</v>
      </c>
      <c r="G698" s="24">
        <v>1863</v>
      </c>
      <c r="H698" s="25">
        <v>1676.7</v>
      </c>
      <c r="I698" s="25">
        <v>1509.03</v>
      </c>
      <c r="J698" s="18">
        <f>VLOOKUP(B698,[3]金华!$D$13:$S$1160,16,FALSE)</f>
        <v>1358.127</v>
      </c>
      <c r="K698" s="26"/>
    </row>
    <row r="699" s="1" customFormat="1" ht="19" customHeight="1" spans="1:11">
      <c r="A699" s="14">
        <f>MAX($A$3:A698)+1</f>
        <v>696</v>
      </c>
      <c r="B699" s="14">
        <v>33100700302</v>
      </c>
      <c r="C699" s="15" t="s">
        <v>818</v>
      </c>
      <c r="D699" s="15"/>
      <c r="E699" s="20"/>
      <c r="F699" s="23" t="str">
        <f>VLOOKUP(B699,[2]临床诊疗类!$A$19:$I$1048576,5,FALSE)</f>
        <v>次</v>
      </c>
      <c r="G699" s="24">
        <v>2317</v>
      </c>
      <c r="H699" s="25">
        <v>2085.3</v>
      </c>
      <c r="I699" s="25">
        <v>1876.77</v>
      </c>
      <c r="J699" s="18">
        <f>VLOOKUP(B699,[3]金华!$D$13:$S$1160,16,FALSE)</f>
        <v>1620</v>
      </c>
      <c r="K699" s="26"/>
    </row>
    <row r="700" s="1" customFormat="1" ht="19" customHeight="1" spans="1:11">
      <c r="A700" s="14">
        <f>MAX($A$3:A699)+1</f>
        <v>697</v>
      </c>
      <c r="B700" s="21">
        <v>33100700400</v>
      </c>
      <c r="C700" s="22" t="s">
        <v>819</v>
      </c>
      <c r="D700" s="15"/>
      <c r="E700" s="20"/>
      <c r="F700" s="23" t="str">
        <f>VLOOKUP(B700,[2]临床诊疗类!$A$19:$I$1048576,5,FALSE)</f>
        <v>次</v>
      </c>
      <c r="G700" s="24">
        <v>1624</v>
      </c>
      <c r="H700" s="25">
        <v>1461.6</v>
      </c>
      <c r="I700" s="25">
        <v>1315.44</v>
      </c>
      <c r="J700" s="18">
        <f>VLOOKUP(B700,[3]金华!$D$13:$S$1160,16,FALSE)</f>
        <v>1183.896</v>
      </c>
      <c r="K700" s="26"/>
    </row>
    <row r="701" s="1" customFormat="1" ht="19" customHeight="1" spans="1:11">
      <c r="A701" s="14">
        <f>MAX($A$3:A700)+1</f>
        <v>698</v>
      </c>
      <c r="B701" s="21">
        <v>33100700500</v>
      </c>
      <c r="C701" s="22" t="s">
        <v>820</v>
      </c>
      <c r="D701" s="15"/>
      <c r="E701" s="20"/>
      <c r="F701" s="23" t="str">
        <f>VLOOKUP(B701,[2]临床诊疗类!$A$19:$I$1048576,5,FALSE)</f>
        <v>次</v>
      </c>
      <c r="G701" s="24">
        <v>2325</v>
      </c>
      <c r="H701" s="25">
        <v>2092.5</v>
      </c>
      <c r="I701" s="25">
        <v>1883.25</v>
      </c>
      <c r="J701" s="18">
        <f>VLOOKUP(B701,[3]金华!$D$13:$S$1160,16,FALSE)</f>
        <v>1694.925</v>
      </c>
      <c r="K701" s="26"/>
    </row>
    <row r="702" s="1" customFormat="1" ht="19" customHeight="1" spans="1:11">
      <c r="A702" s="14">
        <f>MAX($A$3:A701)+1</f>
        <v>699</v>
      </c>
      <c r="B702" s="21">
        <v>33100701000</v>
      </c>
      <c r="C702" s="22" t="s">
        <v>821</v>
      </c>
      <c r="D702" s="15"/>
      <c r="E702" s="20"/>
      <c r="F702" s="23" t="str">
        <f>VLOOKUP(B702,[2]临床诊疗类!$A$19:$I$1048576,5,FALSE)</f>
        <v>次</v>
      </c>
      <c r="G702" s="24">
        <v>3011</v>
      </c>
      <c r="H702" s="25">
        <v>2709.9</v>
      </c>
      <c r="I702" s="25">
        <v>2438.91</v>
      </c>
      <c r="J702" s="18">
        <f>VLOOKUP(B702,[3]金华!$D$13:$S$1160,16,FALSE)</f>
        <v>2195.019</v>
      </c>
      <c r="K702" s="26"/>
    </row>
    <row r="703" s="1" customFormat="1" ht="19" customHeight="1" spans="1:11">
      <c r="A703" s="14">
        <f>MAX($A$3:A702)+1</f>
        <v>700</v>
      </c>
      <c r="B703" s="21">
        <v>33100701400</v>
      </c>
      <c r="C703" s="22" t="s">
        <v>822</v>
      </c>
      <c r="D703" s="15"/>
      <c r="E703" s="20"/>
      <c r="F703" s="23" t="str">
        <f>VLOOKUP(B703,[2]临床诊疗类!$A$19:$I$1048576,5,FALSE)</f>
        <v>次</v>
      </c>
      <c r="G703" s="24">
        <v>2660</v>
      </c>
      <c r="H703" s="25">
        <v>2394</v>
      </c>
      <c r="I703" s="25">
        <v>2154.6</v>
      </c>
      <c r="J703" s="18">
        <f>VLOOKUP(B703,[3]金华!$D$13:$S$1160,16,FALSE)</f>
        <v>1939.14</v>
      </c>
      <c r="K703" s="26"/>
    </row>
    <row r="704" s="1" customFormat="1" ht="19" customHeight="1" spans="1:11">
      <c r="A704" s="14">
        <f>MAX($A$3:A703)+1</f>
        <v>701</v>
      </c>
      <c r="B704" s="21">
        <v>33100701401</v>
      </c>
      <c r="C704" s="22" t="s">
        <v>823</v>
      </c>
      <c r="D704" s="15"/>
      <c r="E704" s="20"/>
      <c r="F704" s="23" t="str">
        <f>VLOOKUP(B704,[2]临床诊疗类!$A$19:$I$1048576,5,FALSE)</f>
        <v>次</v>
      </c>
      <c r="G704" s="24">
        <v>2660</v>
      </c>
      <c r="H704" s="25">
        <v>2394</v>
      </c>
      <c r="I704" s="25">
        <v>2154.6</v>
      </c>
      <c r="J704" s="18">
        <f>VLOOKUP(B704,[3]金华!$D$13:$S$1160,16,FALSE)</f>
        <v>1939.14</v>
      </c>
      <c r="K704" s="26"/>
    </row>
    <row r="705" s="1" customFormat="1" ht="32" customHeight="1" spans="1:11">
      <c r="A705" s="14">
        <f>MAX($A$3:A704)+1</f>
        <v>702</v>
      </c>
      <c r="B705" s="21">
        <v>33100701500</v>
      </c>
      <c r="C705" s="22" t="s">
        <v>824</v>
      </c>
      <c r="D705" s="15"/>
      <c r="E705" s="20" t="str">
        <f>VLOOKUP(B705,[2]临床诊疗类!$A$20:$I$1048576,4,FALSE)</f>
        <v>特殊缝线、特殊材料</v>
      </c>
      <c r="F705" s="23" t="str">
        <f>VLOOKUP(B705,[2]临床诊疗类!$A$19:$I$1048576,5,FALSE)</f>
        <v>次</v>
      </c>
      <c r="G705" s="24">
        <v>16500</v>
      </c>
      <c r="H705" s="25">
        <v>14850</v>
      </c>
      <c r="I705" s="25">
        <v>13365</v>
      </c>
      <c r="J705" s="18">
        <f>VLOOKUP(B705,[3]金华!$D$13:$S$1160,16,FALSE)</f>
        <v>12028.5</v>
      </c>
      <c r="K705" s="26"/>
    </row>
    <row r="706" s="1" customFormat="1" ht="32" customHeight="1" spans="1:11">
      <c r="A706" s="14">
        <f>MAX($A$3:A705)+1</f>
        <v>703</v>
      </c>
      <c r="B706" s="21">
        <v>33100701501</v>
      </c>
      <c r="C706" s="22" t="s">
        <v>825</v>
      </c>
      <c r="D706" s="15"/>
      <c r="E706" s="20" t="str">
        <f>VLOOKUP(B706,[2]临床诊疗类!$A$20:$I$1048576,4,FALSE)</f>
        <v>特殊缝线、特殊材料</v>
      </c>
      <c r="F706" s="23" t="str">
        <f>VLOOKUP(B706,[2]临床诊疗类!$A$19:$I$1048576,5,FALSE)</f>
        <v>次</v>
      </c>
      <c r="G706" s="24">
        <v>16500</v>
      </c>
      <c r="H706" s="25">
        <v>14850</v>
      </c>
      <c r="I706" s="25">
        <v>13365</v>
      </c>
      <c r="J706" s="18">
        <f>VLOOKUP(B706,[3]金华!$D$13:$S$1160,16,FALSE)</f>
        <v>12028.5</v>
      </c>
      <c r="K706" s="26"/>
    </row>
    <row r="707" s="1" customFormat="1" ht="32" customHeight="1" spans="1:11">
      <c r="A707" s="14">
        <f>MAX($A$3:A706)+1</f>
        <v>704</v>
      </c>
      <c r="B707" s="21">
        <v>33100701600</v>
      </c>
      <c r="C707" s="22" t="s">
        <v>826</v>
      </c>
      <c r="D707" s="15" t="str">
        <f>VLOOKUP(B707,[2]临床诊疗类!$A$20:$I$1048576,3,FALSE)</f>
        <v>指移植胰腺失败</v>
      </c>
      <c r="E707" s="20" t="str">
        <f>VLOOKUP(B707,[2]临床诊疗类!$A$20:$I$1048576,4,FALSE)</f>
        <v>特殊缝线、特殊材料</v>
      </c>
      <c r="F707" s="23" t="str">
        <f>VLOOKUP(B707,[2]临床诊疗类!$A$19:$I$1048576,5,FALSE)</f>
        <v>次</v>
      </c>
      <c r="G707" s="24">
        <v>3390</v>
      </c>
      <c r="H707" s="25">
        <v>3051</v>
      </c>
      <c r="I707" s="25">
        <v>2745.9</v>
      </c>
      <c r="J707" s="18">
        <f>VLOOKUP(B707,[3]金华!$D$13:$S$1160,16,FALSE)</f>
        <v>2471.31</v>
      </c>
      <c r="K707" s="26"/>
    </row>
    <row r="708" s="1" customFormat="1" ht="18" customHeight="1" spans="1:11">
      <c r="A708" s="14">
        <f>MAX($A$3:A707)+1</f>
        <v>705</v>
      </c>
      <c r="B708" s="21">
        <v>33100701700</v>
      </c>
      <c r="C708" s="22" t="s">
        <v>827</v>
      </c>
      <c r="D708" s="15" t="str">
        <f>VLOOKUP(B708,[2]临床诊疗类!$A$20:$I$1048576,3,FALSE)</f>
        <v>含细胞制备</v>
      </c>
      <c r="E708" s="20"/>
      <c r="F708" s="23" t="str">
        <f>VLOOKUP(B708,[2]临床诊疗类!$A$19:$I$1048576,5,FALSE)</f>
        <v>次</v>
      </c>
      <c r="G708" s="24">
        <v>3645</v>
      </c>
      <c r="H708" s="25">
        <v>3280.5</v>
      </c>
      <c r="I708" s="25">
        <v>2952.45</v>
      </c>
      <c r="J708" s="18">
        <f>VLOOKUP(B708,[3]金华!$D$13:$S$1160,16,FALSE)</f>
        <v>2657.205</v>
      </c>
      <c r="K708" s="26"/>
    </row>
    <row r="709" s="1" customFormat="1" ht="18" customHeight="1" spans="1:11">
      <c r="A709" s="14">
        <f>MAX($A$3:A708)+1</f>
        <v>706</v>
      </c>
      <c r="B709" s="21">
        <v>33100701800</v>
      </c>
      <c r="C709" s="22" t="s">
        <v>828</v>
      </c>
      <c r="D709" s="15"/>
      <c r="E709" s="20"/>
      <c r="F709" s="23" t="str">
        <f>VLOOKUP(B709,[2]临床诊疗类!$A$19:$I$1048576,5,FALSE)</f>
        <v>次</v>
      </c>
      <c r="G709" s="24">
        <v>2552</v>
      </c>
      <c r="H709" s="25">
        <v>2296.8</v>
      </c>
      <c r="I709" s="25">
        <v>2067.12</v>
      </c>
      <c r="J709" s="18">
        <f>VLOOKUP(B709,[3]金华!$D$13:$S$1160,16,FALSE)</f>
        <v>1860.408</v>
      </c>
      <c r="K709" s="26"/>
    </row>
    <row r="710" s="1" customFormat="1" ht="18" customHeight="1" spans="1:11">
      <c r="A710" s="14">
        <f>MAX($A$3:A709)+1</f>
        <v>707</v>
      </c>
      <c r="B710" s="21">
        <v>33100701801</v>
      </c>
      <c r="C710" s="22" t="s">
        <v>829</v>
      </c>
      <c r="D710" s="15"/>
      <c r="E710" s="20"/>
      <c r="F710" s="23" t="str">
        <f>VLOOKUP(B710,[2]临床诊疗类!$A$19:$I$1048576,5,FALSE)</f>
        <v>次</v>
      </c>
      <c r="G710" s="24">
        <v>2552</v>
      </c>
      <c r="H710" s="25">
        <v>2296.8</v>
      </c>
      <c r="I710" s="25">
        <v>2067.12</v>
      </c>
      <c r="J710" s="18">
        <f>VLOOKUP(B710,[3]金华!$D$13:$S$1160,16,FALSE)</f>
        <v>1860.408</v>
      </c>
      <c r="K710" s="26"/>
    </row>
    <row r="711" s="1" customFormat="1" ht="18" customHeight="1" spans="1:11">
      <c r="A711" s="14">
        <f>MAX($A$3:A710)+1</f>
        <v>708</v>
      </c>
      <c r="B711" s="21">
        <v>33100701900</v>
      </c>
      <c r="C711" s="22" t="s">
        <v>830</v>
      </c>
      <c r="D711" s="15"/>
      <c r="E711" s="20"/>
      <c r="F711" s="23" t="str">
        <f>VLOOKUP(B711,[2]临床诊疗类!$A$19:$I$1048576,5,FALSE)</f>
        <v>次</v>
      </c>
      <c r="G711" s="24">
        <v>3564</v>
      </c>
      <c r="H711" s="25">
        <v>3207.6</v>
      </c>
      <c r="I711" s="25">
        <v>2886.84</v>
      </c>
      <c r="J711" s="18">
        <f>VLOOKUP(B711,[3]金华!$D$13:$S$1160,16,FALSE)</f>
        <v>2598.156</v>
      </c>
      <c r="K711" s="26"/>
    </row>
    <row r="712" s="1" customFormat="1" ht="18" customHeight="1" spans="1:11">
      <c r="A712" s="14">
        <f>MAX($A$3:A711)+1</f>
        <v>709</v>
      </c>
      <c r="B712" s="14">
        <v>33100800100</v>
      </c>
      <c r="C712" s="15" t="s">
        <v>831</v>
      </c>
      <c r="D712" s="15"/>
      <c r="E712" s="16"/>
      <c r="F712" s="17" t="s">
        <v>832</v>
      </c>
      <c r="G712" s="14">
        <f>VLOOKUP(B712,[1]金华!$D$13:$P$1160,13,FALSE)</f>
        <v>1200</v>
      </c>
      <c r="H712" s="18">
        <f>VLOOKUP(B712,[1]金华!$D$13:$Q$1160,14,FALSE)</f>
        <v>1080</v>
      </c>
      <c r="I712" s="18">
        <f>VLOOKUP(B712,[1]金华!$D$13:$R$1160,15,FALSE)</f>
        <v>972</v>
      </c>
      <c r="J712" s="18">
        <f>VLOOKUP(B712,[3]金华!$D$13:$S$1160,16,FALSE)</f>
        <v>874.8</v>
      </c>
      <c r="K712" s="15"/>
    </row>
    <row r="713" s="1" customFormat="1" ht="18" customHeight="1" spans="1:11">
      <c r="A713" s="14">
        <f>MAX($A$3:A712)+1</f>
        <v>710</v>
      </c>
      <c r="B713" s="14">
        <v>33100800300</v>
      </c>
      <c r="C713" s="15" t="s">
        <v>833</v>
      </c>
      <c r="D713" s="15"/>
      <c r="E713" s="16"/>
      <c r="F713" s="17" t="s">
        <v>832</v>
      </c>
      <c r="G713" s="14">
        <f>VLOOKUP(B713,[1]金华!$D$13:$P$1160,13,FALSE)</f>
        <v>1497</v>
      </c>
      <c r="H713" s="18">
        <f>VLOOKUP(B713,[1]金华!$D$13:$Q$1160,14,FALSE)</f>
        <v>1347.3</v>
      </c>
      <c r="I713" s="18">
        <f>VLOOKUP(B713,[1]金华!$D$13:$R$1160,15,FALSE)</f>
        <v>1212.57</v>
      </c>
      <c r="J713" s="18">
        <f>VLOOKUP(B713,[3]金华!$D$13:$S$1160,16,FALSE)</f>
        <v>1091.313</v>
      </c>
      <c r="K713" s="15"/>
    </row>
    <row r="714" s="1" customFormat="1" ht="18" customHeight="1" spans="1:11">
      <c r="A714" s="14">
        <f>MAX($A$3:A713)+1</f>
        <v>711</v>
      </c>
      <c r="B714" s="21">
        <v>33100800501</v>
      </c>
      <c r="C714" s="22" t="s">
        <v>834</v>
      </c>
      <c r="D714" s="15"/>
      <c r="E714" s="20"/>
      <c r="F714" s="23" t="str">
        <f>VLOOKUP(B714,[2]临床诊疗类!$A$19:$I$1048576,5,FALSE)</f>
        <v>次</v>
      </c>
      <c r="G714" s="24">
        <v>1254</v>
      </c>
      <c r="H714" s="25">
        <v>1128.6</v>
      </c>
      <c r="I714" s="25">
        <v>1015.74</v>
      </c>
      <c r="J714" s="18">
        <f>VLOOKUP(B714,[3]金华!$D$13:$S$1160,16,FALSE)</f>
        <v>914.166</v>
      </c>
      <c r="K714" s="26"/>
    </row>
    <row r="715" s="1" customFormat="1" ht="18" customHeight="1" spans="1:11">
      <c r="A715" s="14">
        <f>MAX($A$3:A714)+1</f>
        <v>712</v>
      </c>
      <c r="B715" s="21">
        <v>33100800502</v>
      </c>
      <c r="C715" s="22" t="s">
        <v>835</v>
      </c>
      <c r="D715" s="15"/>
      <c r="E715" s="20"/>
      <c r="F715" s="23" t="str">
        <f>VLOOKUP(B715,[2]临床诊疗类!$A$19:$I$1048576,5,FALSE)</f>
        <v>次</v>
      </c>
      <c r="G715" s="24">
        <v>1254</v>
      </c>
      <c r="H715" s="25">
        <v>1128.6</v>
      </c>
      <c r="I715" s="25">
        <v>1015.74</v>
      </c>
      <c r="J715" s="18">
        <f>VLOOKUP(B715,[3]金华!$D$13:$S$1160,16,FALSE)</f>
        <v>914.166</v>
      </c>
      <c r="K715" s="26"/>
    </row>
    <row r="716" s="1" customFormat="1" ht="18" customHeight="1" spans="1:11">
      <c r="A716" s="14">
        <f>MAX($A$3:A715)+1</f>
        <v>713</v>
      </c>
      <c r="B716" s="21">
        <v>33100800503</v>
      </c>
      <c r="C716" s="22" t="s">
        <v>836</v>
      </c>
      <c r="D716" s="15"/>
      <c r="E716" s="20"/>
      <c r="F716" s="23" t="str">
        <f>VLOOKUP(B716,[2]临床诊疗类!$A$19:$I$1048576,5,FALSE)</f>
        <v>次</v>
      </c>
      <c r="G716" s="24">
        <v>1140</v>
      </c>
      <c r="H716" s="25">
        <v>1026</v>
      </c>
      <c r="I716" s="25">
        <v>923.4</v>
      </c>
      <c r="J716" s="18">
        <f>VLOOKUP(B716,[3]金华!$D$13:$S$1160,16,FALSE)</f>
        <v>831.06</v>
      </c>
      <c r="K716" s="26"/>
    </row>
    <row r="717" s="1" customFormat="1" ht="18" customHeight="1" spans="1:11">
      <c r="A717" s="14">
        <f>MAX($A$3:A716)+1</f>
        <v>714</v>
      </c>
      <c r="B717" s="14">
        <v>33100800600</v>
      </c>
      <c r="C717" s="15" t="s">
        <v>837</v>
      </c>
      <c r="D717" s="15"/>
      <c r="E717" s="20"/>
      <c r="F717" s="23" t="str">
        <f>VLOOKUP(B717,[2]临床诊疗类!$A$19:$I$1048576,5,FALSE)</f>
        <v>次</v>
      </c>
      <c r="G717" s="24">
        <v>1650</v>
      </c>
      <c r="H717" s="25">
        <v>1485</v>
      </c>
      <c r="I717" s="25">
        <v>1336.5</v>
      </c>
      <c r="J717" s="18">
        <f>VLOOKUP(B717,[3]金华!$D$13:$S$1160,16,FALSE)</f>
        <v>1202.85</v>
      </c>
      <c r="K717" s="26"/>
    </row>
    <row r="718" s="1" customFormat="1" ht="18" customHeight="1" spans="1:11">
      <c r="A718" s="14">
        <f>MAX($A$3:A717)+1</f>
        <v>715</v>
      </c>
      <c r="B718" s="14">
        <v>33100800800</v>
      </c>
      <c r="C718" s="15" t="s">
        <v>838</v>
      </c>
      <c r="D718" s="15" t="s">
        <v>839</v>
      </c>
      <c r="E718" s="16"/>
      <c r="F718" s="17" t="s">
        <v>15</v>
      </c>
      <c r="G718" s="14">
        <f>VLOOKUP(B718,[1]金华!$D$13:$P$1160,13,FALSE)</f>
        <v>1137</v>
      </c>
      <c r="H718" s="18">
        <f>VLOOKUP(B718,[1]金华!$D$13:$Q$1160,14,FALSE)</f>
        <v>1023.3</v>
      </c>
      <c r="I718" s="18">
        <f>VLOOKUP(B718,[1]金华!$D$13:$R$1160,15,FALSE)</f>
        <v>920.97</v>
      </c>
      <c r="J718" s="18">
        <f>VLOOKUP(B718,[3]金华!$D$13:$S$1160,16,FALSE)</f>
        <v>828.873</v>
      </c>
      <c r="K718" s="15"/>
    </row>
    <row r="719" s="1" customFormat="1" ht="18" customHeight="1" spans="1:11">
      <c r="A719" s="14">
        <f>MAX($A$3:A718)+1</f>
        <v>716</v>
      </c>
      <c r="B719" s="21">
        <v>33100801100</v>
      </c>
      <c r="C719" s="22" t="s">
        <v>840</v>
      </c>
      <c r="D719" s="15" t="str">
        <f>VLOOKUP(B719,[2]临床诊疗类!$A$20:$I$1048576,3,FALSE)</f>
        <v>含窦道切除</v>
      </c>
      <c r="E719" s="20"/>
      <c r="F719" s="23" t="str">
        <f>VLOOKUP(B719,[2]临床诊疗类!$A$19:$I$1048576,5,FALSE)</f>
        <v>次</v>
      </c>
      <c r="G719" s="24">
        <v>1430</v>
      </c>
      <c r="H719" s="25">
        <v>1287</v>
      </c>
      <c r="I719" s="25">
        <v>1158.3</v>
      </c>
      <c r="J719" s="18">
        <f>VLOOKUP(B719,[3]金华!$D$13:$S$1160,16,FALSE)</f>
        <v>1042.47</v>
      </c>
      <c r="K719" s="26"/>
    </row>
    <row r="720" s="1" customFormat="1" ht="18" customHeight="1" spans="1:11">
      <c r="A720" s="14">
        <f>MAX($A$3:A719)+1</f>
        <v>717</v>
      </c>
      <c r="B720" s="14">
        <v>33100801200</v>
      </c>
      <c r="C720" s="15" t="s">
        <v>841</v>
      </c>
      <c r="D720" s="15" t="s">
        <v>842</v>
      </c>
      <c r="E720" s="16"/>
      <c r="F720" s="17" t="s">
        <v>15</v>
      </c>
      <c r="G720" s="14">
        <f>VLOOKUP(B720,[1]金华!$D$13:$P$1160,13,FALSE)</f>
        <v>2072</v>
      </c>
      <c r="H720" s="18">
        <f>VLOOKUP(B720,[1]金华!$D$13:$Q$1160,14,FALSE)</f>
        <v>1864.8</v>
      </c>
      <c r="I720" s="18">
        <f>VLOOKUP(B720,[1]金华!$D$13:$R$1160,15,FALSE)</f>
        <v>1678.32</v>
      </c>
      <c r="J720" s="18">
        <f>VLOOKUP(B720,[3]金华!$D$13:$S$1160,16,FALSE)</f>
        <v>1510.488</v>
      </c>
      <c r="K720" s="15"/>
    </row>
    <row r="721" s="1" customFormat="1" ht="18" customHeight="1" spans="1:11">
      <c r="A721" s="14">
        <f>MAX($A$3:A720)+1</f>
        <v>718</v>
      </c>
      <c r="B721" s="21">
        <v>33100801300</v>
      </c>
      <c r="C721" s="22" t="s">
        <v>843</v>
      </c>
      <c r="D721" s="15"/>
      <c r="E721" s="20"/>
      <c r="F721" s="23" t="str">
        <f>VLOOKUP(B721,[2]临床诊疗类!$A$19:$I$1048576,5,FALSE)</f>
        <v>次</v>
      </c>
      <c r="G721" s="24">
        <v>2706</v>
      </c>
      <c r="H721" s="25">
        <v>2435.4</v>
      </c>
      <c r="I721" s="25">
        <v>2191.86</v>
      </c>
      <c r="J721" s="18">
        <f>VLOOKUP(B721,[3]金华!$D$13:$S$1160,16,FALSE)</f>
        <v>1972.674</v>
      </c>
      <c r="K721" s="26"/>
    </row>
    <row r="722" s="1" customFormat="1" ht="18" customHeight="1" spans="1:11">
      <c r="A722" s="14">
        <f>MAX($A$3:A721)+1</f>
        <v>719</v>
      </c>
      <c r="B722" s="21">
        <v>33100801600</v>
      </c>
      <c r="C722" s="22" t="s">
        <v>844</v>
      </c>
      <c r="D722" s="15"/>
      <c r="E722" s="20"/>
      <c r="F722" s="23" t="str">
        <f>VLOOKUP(B722,[2]临床诊疗类!$A$19:$I$1048576,5,FALSE)</f>
        <v>次</v>
      </c>
      <c r="G722" s="24">
        <v>2120</v>
      </c>
      <c r="H722" s="25">
        <v>1908</v>
      </c>
      <c r="I722" s="25">
        <v>1717.2</v>
      </c>
      <c r="J722" s="18">
        <f>VLOOKUP(B722,[3]金华!$D$13:$S$1160,16,FALSE)</f>
        <v>1545.48</v>
      </c>
      <c r="K722" s="26"/>
    </row>
    <row r="723" s="1" customFormat="1" ht="19" customHeight="1" spans="1:11">
      <c r="A723" s="14">
        <f>MAX($A$3:A722)+1</f>
        <v>720</v>
      </c>
      <c r="B723" s="21">
        <v>33100801701</v>
      </c>
      <c r="C723" s="22" t="s">
        <v>845</v>
      </c>
      <c r="D723" s="15" t="str">
        <f>VLOOKUP(B723,[2]临床诊疗类!$A$20:$I$1048576,3,FALSE)</f>
        <v>不含成形术及体表良性病变切除</v>
      </c>
      <c r="E723" s="20"/>
      <c r="F723" s="23" t="str">
        <f>VLOOKUP(B723,[2]临床诊疗类!$A$19:$I$1048576,5,FALSE)</f>
        <v>次</v>
      </c>
      <c r="G723" s="24">
        <v>360</v>
      </c>
      <c r="H723" s="25">
        <v>324</v>
      </c>
      <c r="I723" s="25">
        <v>291.6</v>
      </c>
      <c r="J723" s="18">
        <f>VLOOKUP(B723,[3]金华!$D$13:$S$1160,16,FALSE)</f>
        <v>262.44</v>
      </c>
      <c r="K723" s="26"/>
    </row>
    <row r="724" s="1" customFormat="1" ht="19" customHeight="1" spans="1:11">
      <c r="A724" s="14">
        <f>MAX($A$3:A723)+1</f>
        <v>721</v>
      </c>
      <c r="B724" s="21">
        <v>33100801800</v>
      </c>
      <c r="C724" s="22" t="s">
        <v>846</v>
      </c>
      <c r="D724" s="15" t="str">
        <f>VLOOKUP(B724,[2]临床诊疗类!$A$20:$I$1048576,3,FALSE)</f>
        <v>不含脂肪抽吸术</v>
      </c>
      <c r="E724" s="20"/>
      <c r="F724" s="23" t="str">
        <f>VLOOKUP(B724,[2]临床诊疗类!$A$19:$I$1048576,5,FALSE)</f>
        <v>次</v>
      </c>
      <c r="G724" s="24">
        <v>1476</v>
      </c>
      <c r="H724" s="25">
        <v>1328.4</v>
      </c>
      <c r="I724" s="25">
        <v>1195.56</v>
      </c>
      <c r="J724" s="18">
        <f>VLOOKUP(B724,[3]金华!$D$13:$S$1160,16,FALSE)</f>
        <v>1076.004</v>
      </c>
      <c r="K724" s="26"/>
    </row>
    <row r="725" s="1" customFormat="1" ht="19" customHeight="1" spans="1:11">
      <c r="A725" s="14">
        <f>MAX($A$3:A724)+1</f>
        <v>722</v>
      </c>
      <c r="B725" s="21">
        <v>33100801900</v>
      </c>
      <c r="C725" s="22" t="s">
        <v>847</v>
      </c>
      <c r="D725" s="15"/>
      <c r="E725" s="20"/>
      <c r="F725" s="23" t="str">
        <f>VLOOKUP(B725,[2]临床诊疗类!$A$19:$I$1048576,5,FALSE)</f>
        <v>次</v>
      </c>
      <c r="G725" s="24">
        <v>1320</v>
      </c>
      <c r="H725" s="25">
        <v>1188</v>
      </c>
      <c r="I725" s="25">
        <v>1069.2</v>
      </c>
      <c r="J725" s="18">
        <f>VLOOKUP(B725,[3]金华!$D$13:$S$1160,16,FALSE)</f>
        <v>962.28</v>
      </c>
      <c r="K725" s="26"/>
    </row>
    <row r="726" s="1" customFormat="1" ht="19" customHeight="1" spans="1:11">
      <c r="A726" s="14">
        <f>MAX($A$3:A725)+1</f>
        <v>723</v>
      </c>
      <c r="B726" s="21">
        <v>33100802300</v>
      </c>
      <c r="C726" s="22" t="s">
        <v>848</v>
      </c>
      <c r="D726" s="15" t="str">
        <f>VLOOKUP(B726,[2]临床诊疗类!$A$20:$I$1048576,3,FALSE)</f>
        <v>不含安置化疗泵</v>
      </c>
      <c r="E726" s="20"/>
      <c r="F726" s="23" t="str">
        <f>VLOOKUP(B726,[2]临床诊疗类!$A$19:$I$1048576,5,FALSE)</f>
        <v>次</v>
      </c>
      <c r="G726" s="24">
        <v>2700</v>
      </c>
      <c r="H726" s="25">
        <v>2430</v>
      </c>
      <c r="I726" s="25">
        <v>2187</v>
      </c>
      <c r="J726" s="18">
        <f>VLOOKUP(B726,[3]金华!$D$13:$S$1160,16,FALSE)</f>
        <v>1968.3</v>
      </c>
      <c r="K726" s="26"/>
    </row>
    <row r="727" s="1" customFormat="1" ht="19" customHeight="1" spans="1:11">
      <c r="A727" s="14">
        <f>MAX($A$3:A726)+1</f>
        <v>724</v>
      </c>
      <c r="B727" s="21">
        <v>33100802301</v>
      </c>
      <c r="C727" s="22" t="s">
        <v>849</v>
      </c>
      <c r="D727" s="15" t="str">
        <f>VLOOKUP(B727,[2]临床诊疗类!$A$20:$I$1048576,3,FALSE)</f>
        <v>不含安置化疗泵</v>
      </c>
      <c r="E727" s="20"/>
      <c r="F727" s="23" t="str">
        <f>VLOOKUP(B727,[2]临床诊疗类!$A$19:$I$1048576,5,FALSE)</f>
        <v>次</v>
      </c>
      <c r="G727" s="24">
        <v>2700</v>
      </c>
      <c r="H727" s="25">
        <v>2430</v>
      </c>
      <c r="I727" s="25">
        <v>2187</v>
      </c>
      <c r="J727" s="18">
        <f>VLOOKUP(B727,[3]金华!$D$13:$S$1160,16,FALSE)</f>
        <v>1968.3</v>
      </c>
      <c r="K727" s="26"/>
    </row>
    <row r="728" s="1" customFormat="1" ht="19" customHeight="1" spans="1:11">
      <c r="A728" s="14">
        <f>MAX($A$3:A727)+1</f>
        <v>725</v>
      </c>
      <c r="B728" s="21">
        <v>33100802302</v>
      </c>
      <c r="C728" s="22" t="s">
        <v>850</v>
      </c>
      <c r="D728" s="15" t="str">
        <f>VLOOKUP(B728,[2]临床诊疗类!$A$20:$I$1048576,3,FALSE)</f>
        <v>不含安置化疗泵</v>
      </c>
      <c r="E728" s="20"/>
      <c r="F728" s="23" t="str">
        <f>VLOOKUP(B728,[2]临床诊疗类!$A$19:$I$1048576,5,FALSE)</f>
        <v>次</v>
      </c>
      <c r="G728" s="24">
        <v>2700</v>
      </c>
      <c r="H728" s="25">
        <v>2430</v>
      </c>
      <c r="I728" s="25">
        <v>2187</v>
      </c>
      <c r="J728" s="18">
        <f>VLOOKUP(B728,[3]金华!$D$13:$S$1160,16,FALSE)</f>
        <v>1968.3</v>
      </c>
      <c r="K728" s="26"/>
    </row>
    <row r="729" s="1" customFormat="1" ht="47" customHeight="1" spans="1:11">
      <c r="A729" s="14">
        <f>MAX($A$3:A728)+1</f>
        <v>726</v>
      </c>
      <c r="B729" s="21">
        <v>33100802401</v>
      </c>
      <c r="C729" s="22" t="s">
        <v>851</v>
      </c>
      <c r="D729" s="15" t="str">
        <f>VLOOKUP(B729,[2]临床诊疗类!$A$20:$I$1048576,3,FALSE)</f>
        <v>含经网膜静脉门静脉测压术；不含人工血管搭桥分流术、脾切除术、肝活检术、各种断流术</v>
      </c>
      <c r="E729" s="20"/>
      <c r="F729" s="23" t="str">
        <f>VLOOKUP(B729,[2]临床诊疗类!$A$19:$I$1048576,5,FALSE)</f>
        <v>次</v>
      </c>
      <c r="G729" s="24">
        <v>2349</v>
      </c>
      <c r="H729" s="25">
        <v>2114.1</v>
      </c>
      <c r="I729" s="25">
        <v>1902.69</v>
      </c>
      <c r="J729" s="18">
        <f>VLOOKUP(B729,[3]金华!$D$13:$S$1160,16,FALSE)</f>
        <v>1712.421</v>
      </c>
      <c r="K729" s="26"/>
    </row>
    <row r="730" s="1" customFormat="1" ht="47" customHeight="1" spans="1:11">
      <c r="A730" s="14">
        <f>MAX($A$3:A729)+1</f>
        <v>727</v>
      </c>
      <c r="B730" s="21">
        <v>33100802402</v>
      </c>
      <c r="C730" s="22" t="s">
        <v>852</v>
      </c>
      <c r="D730" s="15" t="str">
        <f>VLOOKUP(B730,[2]临床诊疗类!$A$20:$I$1048576,3,FALSE)</f>
        <v>含经网膜静脉门静脉测压术；不含人工血管搭桥分流术、脾切除术、肝活检术、各种断流术</v>
      </c>
      <c r="E730" s="20"/>
      <c r="F730" s="23" t="str">
        <f>VLOOKUP(B730,[2]临床诊疗类!$A$19:$I$1048576,5,FALSE)</f>
        <v>次</v>
      </c>
      <c r="G730" s="24">
        <v>2349</v>
      </c>
      <c r="H730" s="25">
        <v>2114.1</v>
      </c>
      <c r="I730" s="25">
        <v>1902.69</v>
      </c>
      <c r="J730" s="18">
        <f>VLOOKUP(B730,[3]金华!$D$13:$S$1160,16,FALSE)</f>
        <v>1712.421</v>
      </c>
      <c r="K730" s="26"/>
    </row>
    <row r="731" s="1" customFormat="1" ht="47" customHeight="1" spans="1:11">
      <c r="A731" s="14">
        <f>MAX($A$3:A730)+1</f>
        <v>728</v>
      </c>
      <c r="B731" s="14">
        <v>33100802500</v>
      </c>
      <c r="C731" s="15" t="s">
        <v>853</v>
      </c>
      <c r="D731" s="15" t="str">
        <f>VLOOKUP(B731,[2]临床诊疗类!$A$20:$I$1048576,3,FALSE)</f>
        <v>含经网膜静脉门静脉测压术；不含脾切除术、肝活检术、各种断流术</v>
      </c>
      <c r="E731" s="20"/>
      <c r="F731" s="23" t="str">
        <f>VLOOKUP(B731,[2]临床诊疗类!$A$19:$I$1048576,5,FALSE)</f>
        <v>次</v>
      </c>
      <c r="G731" s="24">
        <v>3500</v>
      </c>
      <c r="H731" s="25">
        <v>3150</v>
      </c>
      <c r="I731" s="25">
        <v>2835</v>
      </c>
      <c r="J731" s="18">
        <f>VLOOKUP(B731,[3]金华!$D$13:$S$1160,16,FALSE)</f>
        <v>2415</v>
      </c>
      <c r="K731" s="26"/>
    </row>
    <row r="732" s="1" customFormat="1" ht="47" customHeight="1" spans="1:11">
      <c r="A732" s="14">
        <f>MAX($A$3:A731)+1</f>
        <v>729</v>
      </c>
      <c r="B732" s="21">
        <v>33100802501</v>
      </c>
      <c r="C732" s="22" t="s">
        <v>854</v>
      </c>
      <c r="D732" s="15" t="str">
        <f>VLOOKUP(B732,[2]临床诊疗类!$A$20:$I$1048576,3,FALSE)</f>
        <v>含经网膜静脉门静脉测压术；不含脾切除术、肝活检术、各种断流术</v>
      </c>
      <c r="E732" s="20"/>
      <c r="F732" s="23" t="str">
        <f>VLOOKUP(B732,[2]临床诊疗类!$A$19:$I$1048576,5,FALSE)</f>
        <v>次</v>
      </c>
      <c r="G732" s="24">
        <v>2660</v>
      </c>
      <c r="H732" s="25">
        <v>2394</v>
      </c>
      <c r="I732" s="25">
        <v>2154.6</v>
      </c>
      <c r="J732" s="18">
        <f>VLOOKUP(B732,[3]金华!$D$13:$S$1160,16,FALSE)</f>
        <v>1939.14</v>
      </c>
      <c r="K732" s="26"/>
    </row>
    <row r="733" s="1" customFormat="1" ht="47" customHeight="1" spans="1:11">
      <c r="A733" s="14">
        <f>MAX($A$3:A732)+1</f>
        <v>730</v>
      </c>
      <c r="B733" s="14">
        <v>33100802600</v>
      </c>
      <c r="C733" s="15" t="s">
        <v>855</v>
      </c>
      <c r="D733" s="15" t="str">
        <f>VLOOKUP(B733,[2]临床诊疗类!$A$20:$I$1048576,3,FALSE)</f>
        <v>含食管、胃底周围血管离断加脾切除术、经网膜静脉门静脉测压术</v>
      </c>
      <c r="E733" s="20"/>
      <c r="F733" s="23" t="str">
        <f>VLOOKUP(B733,[2]临床诊疗类!$A$19:$I$1048576,5,FALSE)</f>
        <v>次</v>
      </c>
      <c r="G733" s="24">
        <v>2843</v>
      </c>
      <c r="H733" s="25">
        <v>2558.7</v>
      </c>
      <c r="I733" s="25">
        <v>2302.83</v>
      </c>
      <c r="J733" s="18">
        <f>VLOOKUP(B733,[3]金华!$D$13:$S$1160,16,FALSE)</f>
        <v>1980</v>
      </c>
      <c r="K733" s="26"/>
    </row>
    <row r="734" s="1" customFormat="1" ht="47" customHeight="1" spans="1:11">
      <c r="A734" s="14">
        <f>MAX($A$3:A733)+1</f>
        <v>731</v>
      </c>
      <c r="B734" s="21">
        <v>33100802601</v>
      </c>
      <c r="C734" s="22" t="s">
        <v>856</v>
      </c>
      <c r="D734" s="15" t="str">
        <f>VLOOKUP(B734,[2]临床诊疗类!$A$20:$I$1048576,3,FALSE)</f>
        <v>含食管、胃底周围血管离断加脾切除术、经网膜静脉门静脉测压术</v>
      </c>
      <c r="E734" s="20"/>
      <c r="F734" s="23" t="str">
        <f>VLOOKUP(B734,[2]临床诊疗类!$A$19:$I$1048576,5,FALSE)</f>
        <v>次</v>
      </c>
      <c r="G734" s="24">
        <v>1993</v>
      </c>
      <c r="H734" s="25">
        <v>1793.7</v>
      </c>
      <c r="I734" s="25">
        <v>1614.33</v>
      </c>
      <c r="J734" s="18">
        <f>VLOOKUP(B734,[3]金华!$D$13:$S$1160,16,FALSE)</f>
        <v>1452.897</v>
      </c>
      <c r="K734" s="26"/>
    </row>
    <row r="735" s="1" customFormat="1" ht="47" customHeight="1" spans="1:11">
      <c r="A735" s="14">
        <f>MAX($A$3:A734)+1</f>
        <v>732</v>
      </c>
      <c r="B735" s="21">
        <v>33100802602</v>
      </c>
      <c r="C735" s="22" t="s">
        <v>857</v>
      </c>
      <c r="D735" s="15" t="str">
        <f>VLOOKUP(B735,[2]临床诊疗类!$A$20:$I$1048576,3,FALSE)</f>
        <v>含食管、胃底周围血管离断加脾切除术、经网膜静脉门静脉测压术</v>
      </c>
      <c r="E735" s="20"/>
      <c r="F735" s="23" t="str">
        <f>VLOOKUP(B735,[2]临床诊疗类!$A$19:$I$1048576,5,FALSE)</f>
        <v>次</v>
      </c>
      <c r="G735" s="24">
        <v>2187</v>
      </c>
      <c r="H735" s="25">
        <v>1968.3</v>
      </c>
      <c r="I735" s="25">
        <v>1771.47</v>
      </c>
      <c r="J735" s="18">
        <f>VLOOKUP(B735,[3]金华!$D$13:$S$1160,16,FALSE)</f>
        <v>1594.323</v>
      </c>
      <c r="K735" s="26"/>
    </row>
    <row r="736" s="1" customFormat="1" ht="18" customHeight="1" spans="1:11">
      <c r="A736" s="14">
        <f>MAX($A$3:A735)+1</f>
        <v>733</v>
      </c>
      <c r="B736" s="21">
        <v>33100802803</v>
      </c>
      <c r="C736" s="22" t="s">
        <v>858</v>
      </c>
      <c r="D736" s="15"/>
      <c r="E736" s="20" t="str">
        <f>VLOOKUP(B736,[2]临床诊疗类!$A$20:$I$1048576,4,FALSE)</f>
        <v>转流泵</v>
      </c>
      <c r="F736" s="23" t="str">
        <f>VLOOKUP(B736,[2]临床诊疗类!$A$19:$I$1048576,5,FALSE)</f>
        <v>次</v>
      </c>
      <c r="G736" s="24">
        <v>1715</v>
      </c>
      <c r="H736" s="25">
        <v>1543.5</v>
      </c>
      <c r="I736" s="25">
        <v>1389.15</v>
      </c>
      <c r="J736" s="18">
        <f>VLOOKUP(B736,[3]金华!$D$13:$S$1160,16,FALSE)</f>
        <v>1250.235</v>
      </c>
      <c r="K736" s="26"/>
    </row>
    <row r="737" s="1" customFormat="1" ht="18" customHeight="1" spans="1:11">
      <c r="A737" s="14">
        <f>MAX($A$3:A736)+1</f>
        <v>734</v>
      </c>
      <c r="B737" s="21">
        <v>33110100600</v>
      </c>
      <c r="C737" s="22" t="s">
        <v>859</v>
      </c>
      <c r="D737" s="15"/>
      <c r="E737" s="20"/>
      <c r="F737" s="23" t="str">
        <f>VLOOKUP(B737,[2]临床诊疗类!$A$19:$I$1048576,5,FALSE)</f>
        <v>次</v>
      </c>
      <c r="G737" s="24">
        <v>972</v>
      </c>
      <c r="H737" s="25">
        <v>874.8</v>
      </c>
      <c r="I737" s="25">
        <v>787.32</v>
      </c>
      <c r="J737" s="18">
        <f>VLOOKUP(B737,[3]金华!$D$13:$S$1160,16,FALSE)</f>
        <v>708.588</v>
      </c>
      <c r="K737" s="26"/>
    </row>
    <row r="738" s="1" customFormat="1" ht="18" customHeight="1" spans="1:11">
      <c r="A738" s="14">
        <f>MAX($A$3:A737)+1</f>
        <v>735</v>
      </c>
      <c r="B738" s="21">
        <v>33110100700</v>
      </c>
      <c r="C738" s="22" t="s">
        <v>860</v>
      </c>
      <c r="D738" s="15"/>
      <c r="E738" s="20"/>
      <c r="F738" s="23" t="str">
        <f>VLOOKUP(B738,[2]临床诊疗类!$A$19:$I$1048576,5,FALSE)</f>
        <v>次</v>
      </c>
      <c r="G738" s="24">
        <v>1673</v>
      </c>
      <c r="H738" s="25">
        <v>1505.7</v>
      </c>
      <c r="I738" s="25">
        <v>1355.13</v>
      </c>
      <c r="J738" s="18">
        <f>VLOOKUP(B738,[3]金华!$D$13:$S$1160,16,FALSE)</f>
        <v>1219.617</v>
      </c>
      <c r="K738" s="26"/>
    </row>
    <row r="739" s="1" customFormat="1" ht="18" customHeight="1" spans="1:11">
      <c r="A739" s="14">
        <f>MAX($A$3:A738)+1</f>
        <v>736</v>
      </c>
      <c r="B739" s="21">
        <v>33110101200</v>
      </c>
      <c r="C739" s="22" t="s">
        <v>861</v>
      </c>
      <c r="D739" s="15"/>
      <c r="E739" s="20"/>
      <c r="F739" s="23" t="str">
        <f>VLOOKUP(B739,[2]临床诊疗类!$A$19:$I$1048576,5,FALSE)</f>
        <v>次</v>
      </c>
      <c r="G739" s="24">
        <v>1958</v>
      </c>
      <c r="H739" s="25">
        <v>1762.2</v>
      </c>
      <c r="I739" s="25">
        <v>1585.98</v>
      </c>
      <c r="J739" s="18">
        <f>VLOOKUP(B739,[3]金华!$D$13:$S$1160,16,FALSE)</f>
        <v>1427.382</v>
      </c>
      <c r="K739" s="26"/>
    </row>
    <row r="740" s="1" customFormat="1" ht="18" customHeight="1" spans="1:11">
      <c r="A740" s="14">
        <f>MAX($A$3:A739)+1</f>
        <v>737</v>
      </c>
      <c r="B740" s="21">
        <v>33110101300</v>
      </c>
      <c r="C740" s="22" t="s">
        <v>862</v>
      </c>
      <c r="D740" s="15"/>
      <c r="E740" s="20"/>
      <c r="F740" s="23" t="str">
        <f>VLOOKUP(B740,[2]临床诊疗类!$A$19:$I$1048576,5,FALSE)</f>
        <v>次</v>
      </c>
      <c r="G740" s="24">
        <v>1188</v>
      </c>
      <c r="H740" s="25">
        <v>1069.2</v>
      </c>
      <c r="I740" s="25">
        <v>962.28</v>
      </c>
      <c r="J740" s="18">
        <f>VLOOKUP(B740,[3]金华!$D$13:$S$1160,16,FALSE)</f>
        <v>866.052</v>
      </c>
      <c r="K740" s="26"/>
    </row>
    <row r="741" s="1" customFormat="1" ht="18" customHeight="1" spans="1:11">
      <c r="A741" s="14">
        <f>MAX($A$3:A740)+1</f>
        <v>738</v>
      </c>
      <c r="B741" s="21">
        <v>33110101600</v>
      </c>
      <c r="C741" s="22" t="s">
        <v>863</v>
      </c>
      <c r="D741" s="15"/>
      <c r="E741" s="20"/>
      <c r="F741" s="23" t="str">
        <f>VLOOKUP(B741,[2]临床诊疗类!$A$19:$I$1048576,5,FALSE)</f>
        <v>次</v>
      </c>
      <c r="G741" s="24">
        <v>1782</v>
      </c>
      <c r="H741" s="25">
        <v>1603.8</v>
      </c>
      <c r="I741" s="25">
        <v>1443.42</v>
      </c>
      <c r="J741" s="18">
        <f>VLOOKUP(B741,[3]金华!$D$13:$S$1160,16,FALSE)</f>
        <v>1299.078</v>
      </c>
      <c r="K741" s="26"/>
    </row>
    <row r="742" s="1" customFormat="1" ht="18" customHeight="1" spans="1:11">
      <c r="A742" s="14">
        <f>MAX($A$3:A741)+1</f>
        <v>739</v>
      </c>
      <c r="B742" s="21">
        <v>33110101602</v>
      </c>
      <c r="C742" s="22" t="s">
        <v>864</v>
      </c>
      <c r="D742" s="15"/>
      <c r="E742" s="20"/>
      <c r="F742" s="23" t="str">
        <f>VLOOKUP(B742,[2]临床诊疗类!$A$19:$I$1048576,5,FALSE)</f>
        <v>次</v>
      </c>
      <c r="G742" s="24">
        <v>1624</v>
      </c>
      <c r="H742" s="25">
        <v>1461.6</v>
      </c>
      <c r="I742" s="25">
        <v>1315.44</v>
      </c>
      <c r="J742" s="18">
        <f>VLOOKUP(B742,[3]金华!$D$13:$S$1160,16,FALSE)</f>
        <v>1183.896</v>
      </c>
      <c r="K742" s="26"/>
    </row>
    <row r="743" s="1" customFormat="1" ht="32" customHeight="1" spans="1:11">
      <c r="A743" s="14">
        <f>MAX($A$3:A742)+1</f>
        <v>740</v>
      </c>
      <c r="B743" s="14">
        <v>33110101800</v>
      </c>
      <c r="C743" s="15" t="s">
        <v>865</v>
      </c>
      <c r="D743" s="15"/>
      <c r="E743" s="20" t="str">
        <f>VLOOKUP(B743,[2]临床诊疗类!$A$20:$I$1048576,4,FALSE)</f>
        <v>特殊缝线、特殊材料</v>
      </c>
      <c r="F743" s="23" t="str">
        <f>VLOOKUP(B743,[2]临床诊疗类!$A$19:$I$1048576,5,FALSE)</f>
        <v>次</v>
      </c>
      <c r="G743" s="24">
        <v>5000</v>
      </c>
      <c r="H743" s="25">
        <v>4500</v>
      </c>
      <c r="I743" s="25">
        <v>4050</v>
      </c>
      <c r="J743" s="18">
        <f>VLOOKUP(B743,[3]金华!$D$13:$S$1160,16,FALSE)</f>
        <v>3645</v>
      </c>
      <c r="K743" s="26"/>
    </row>
    <row r="744" s="1" customFormat="1" ht="32" customHeight="1" spans="1:11">
      <c r="A744" s="14">
        <f>MAX($A$3:A743)+1</f>
        <v>741</v>
      </c>
      <c r="B744" s="21">
        <v>33110101900</v>
      </c>
      <c r="C744" s="22" t="s">
        <v>866</v>
      </c>
      <c r="D744" s="15" t="str">
        <f>VLOOKUP(B744,[2]临床诊疗类!$A$20:$I$1048576,3,FALSE)</f>
        <v>不含异体供肾取肾术</v>
      </c>
      <c r="E744" s="20" t="str">
        <f>VLOOKUP(B744,[2]临床诊疗类!$A$20:$I$1048576,4,FALSE)</f>
        <v>特殊缝线、特殊材料</v>
      </c>
      <c r="F744" s="23" t="str">
        <f>VLOOKUP(B744,[2]临床诊疗类!$A$19:$I$1048576,5,FALSE)</f>
        <v>次</v>
      </c>
      <c r="G744" s="24">
        <v>6600</v>
      </c>
      <c r="H744" s="25">
        <v>5940</v>
      </c>
      <c r="I744" s="25">
        <v>5346</v>
      </c>
      <c r="J744" s="18">
        <f>VLOOKUP(B744,[3]金华!$D$13:$S$1160,16,FALSE)</f>
        <v>4050</v>
      </c>
      <c r="K744" s="26"/>
    </row>
    <row r="745" s="1" customFormat="1" ht="21" customHeight="1" spans="1:11">
      <c r="A745" s="14">
        <f>MAX($A$3:A744)+1</f>
        <v>742</v>
      </c>
      <c r="B745" s="21">
        <v>33110102500</v>
      </c>
      <c r="C745" s="22" t="s">
        <v>867</v>
      </c>
      <c r="D745" s="15"/>
      <c r="E745" s="20"/>
      <c r="F745" s="23" t="str">
        <f>VLOOKUP(B745,[2]临床诊疗类!$A$19:$I$1048576,5,FALSE)</f>
        <v>次</v>
      </c>
      <c r="G745" s="24">
        <v>4290</v>
      </c>
      <c r="H745" s="25">
        <v>3861</v>
      </c>
      <c r="I745" s="25">
        <v>3474.9</v>
      </c>
      <c r="J745" s="18">
        <f>VLOOKUP(B745,[3]金华!$D$13:$S$1160,16,FALSE)</f>
        <v>3127.41</v>
      </c>
      <c r="K745" s="26"/>
    </row>
    <row r="746" s="1" customFormat="1" ht="21" customHeight="1" spans="1:11">
      <c r="A746" s="14">
        <f>MAX($A$3:A745)+1</f>
        <v>743</v>
      </c>
      <c r="B746" s="21">
        <v>33110201000</v>
      </c>
      <c r="C746" s="22" t="s">
        <v>868</v>
      </c>
      <c r="D746" s="15"/>
      <c r="E746" s="20"/>
      <c r="F746" s="23" t="str">
        <f>VLOOKUP(B746,[2]临床诊疗类!$A$19:$I$1048576,5,FALSE)</f>
        <v>次</v>
      </c>
      <c r="G746" s="24">
        <v>1218</v>
      </c>
      <c r="H746" s="25">
        <v>1096.2</v>
      </c>
      <c r="I746" s="25">
        <v>986.58</v>
      </c>
      <c r="J746" s="18">
        <f>VLOOKUP(B746,[3]金华!$D$13:$S$1160,16,FALSE)</f>
        <v>887.922</v>
      </c>
      <c r="K746" s="26"/>
    </row>
    <row r="747" s="1" customFormat="1" ht="21" customHeight="1" spans="1:11">
      <c r="A747" s="14">
        <f>MAX($A$3:A746)+1</f>
        <v>744</v>
      </c>
      <c r="B747" s="21">
        <v>33110201100</v>
      </c>
      <c r="C747" s="22" t="s">
        <v>869</v>
      </c>
      <c r="D747" s="15"/>
      <c r="E747" s="20"/>
      <c r="F747" s="23" t="str">
        <f>VLOOKUP(B747,[2]临床诊疗类!$A$19:$I$1048576,5,FALSE)</f>
        <v>次</v>
      </c>
      <c r="G747" s="24">
        <v>1082</v>
      </c>
      <c r="H747" s="25">
        <v>973.8</v>
      </c>
      <c r="I747" s="25">
        <v>876.42</v>
      </c>
      <c r="J747" s="18">
        <f>VLOOKUP(B747,[3]金华!$D$13:$S$1160,16,FALSE)</f>
        <v>788.778</v>
      </c>
      <c r="K747" s="26"/>
    </row>
    <row r="748" s="1" customFormat="1" ht="21" customHeight="1" spans="1:11">
      <c r="A748" s="14">
        <f>MAX($A$3:A747)+1</f>
        <v>745</v>
      </c>
      <c r="B748" s="21">
        <v>33110201200</v>
      </c>
      <c r="C748" s="22" t="s">
        <v>870</v>
      </c>
      <c r="D748" s="15"/>
      <c r="E748" s="20"/>
      <c r="F748" s="23" t="str">
        <f>VLOOKUP(B748,[2]临床诊疗类!$A$19:$I$1048576,5,FALSE)</f>
        <v>次</v>
      </c>
      <c r="G748" s="24">
        <v>1292</v>
      </c>
      <c r="H748" s="25">
        <v>1162.8</v>
      </c>
      <c r="I748" s="25">
        <v>1046.52</v>
      </c>
      <c r="J748" s="18">
        <f>VLOOKUP(B748,[3]金华!$D$13:$S$1160,16,FALSE)</f>
        <v>941.868</v>
      </c>
      <c r="K748" s="26"/>
    </row>
    <row r="749" s="1" customFormat="1" ht="21" customHeight="1" spans="1:11">
      <c r="A749" s="14">
        <f>MAX($A$3:A748)+1</f>
        <v>746</v>
      </c>
      <c r="B749" s="21">
        <v>33110201300</v>
      </c>
      <c r="C749" s="22" t="s">
        <v>871</v>
      </c>
      <c r="D749" s="15"/>
      <c r="E749" s="20"/>
      <c r="F749" s="23" t="str">
        <f>VLOOKUP(B749,[2]临床诊疗类!$A$19:$I$1048576,5,FALSE)</f>
        <v>单侧</v>
      </c>
      <c r="G749" s="24">
        <v>1082</v>
      </c>
      <c r="H749" s="25">
        <v>973.8</v>
      </c>
      <c r="I749" s="25">
        <v>876.42</v>
      </c>
      <c r="J749" s="18">
        <f>VLOOKUP(B749,[3]金华!$D$13:$S$1160,16,FALSE)</f>
        <v>788.778</v>
      </c>
      <c r="K749" s="26"/>
    </row>
    <row r="750" s="1" customFormat="1" ht="21" customHeight="1" spans="1:11">
      <c r="A750" s="14">
        <f>MAX($A$3:A749)+1</f>
        <v>747</v>
      </c>
      <c r="B750" s="21">
        <v>33110201500</v>
      </c>
      <c r="C750" s="22" t="s">
        <v>872</v>
      </c>
      <c r="D750" s="15"/>
      <c r="E750" s="20"/>
      <c r="F750" s="23" t="str">
        <f>VLOOKUP(B750,[2]临床诊疗类!$A$19:$I$1048576,5,FALSE)</f>
        <v>次</v>
      </c>
      <c r="G750" s="24">
        <v>1782</v>
      </c>
      <c r="H750" s="25">
        <v>1603.8</v>
      </c>
      <c r="I750" s="25">
        <v>1443.42</v>
      </c>
      <c r="J750" s="18">
        <f>VLOOKUP(B750,[3]金华!$D$13:$S$1160,16,FALSE)</f>
        <v>1299.078</v>
      </c>
      <c r="K750" s="26"/>
    </row>
    <row r="751" s="1" customFormat="1" ht="21" customHeight="1" spans="1:11">
      <c r="A751" s="14">
        <f>MAX($A$3:A750)+1</f>
        <v>748</v>
      </c>
      <c r="B751" s="21">
        <v>33110300100</v>
      </c>
      <c r="C751" s="22" t="s">
        <v>873</v>
      </c>
      <c r="D751" s="15"/>
      <c r="E751" s="20"/>
      <c r="F751" s="23" t="str">
        <f>VLOOKUP(B751,[2]临床诊疗类!$A$19:$I$1048576,5,FALSE)</f>
        <v>次</v>
      </c>
      <c r="G751" s="24">
        <v>726</v>
      </c>
      <c r="H751" s="25">
        <v>653.4</v>
      </c>
      <c r="I751" s="25">
        <v>588.06</v>
      </c>
      <c r="J751" s="18">
        <f>VLOOKUP(B751,[3]金华!$D$13:$S$1160,16,FALSE)</f>
        <v>529.254</v>
      </c>
      <c r="K751" s="26"/>
    </row>
    <row r="752" s="1" customFormat="1" ht="21" customHeight="1" spans="1:11">
      <c r="A752" s="14">
        <f>MAX($A$3:A751)+1</f>
        <v>749</v>
      </c>
      <c r="B752" s="21">
        <v>33110300200</v>
      </c>
      <c r="C752" s="22" t="s">
        <v>874</v>
      </c>
      <c r="D752" s="15"/>
      <c r="E752" s="20"/>
      <c r="F752" s="23" t="str">
        <f>VLOOKUP(B752,[2]临床诊疗类!$A$19:$I$1048576,5,FALSE)</f>
        <v>次</v>
      </c>
      <c r="G752" s="24">
        <v>1089</v>
      </c>
      <c r="H752" s="25">
        <v>980.1</v>
      </c>
      <c r="I752" s="25">
        <v>882.09</v>
      </c>
      <c r="J752" s="18">
        <f>VLOOKUP(B752,[3]金华!$D$13:$S$1160,16,FALSE)</f>
        <v>793.881</v>
      </c>
      <c r="K752" s="26"/>
    </row>
    <row r="753" s="1" customFormat="1" ht="21" customHeight="1" spans="1:11">
      <c r="A753" s="14">
        <f>MAX($A$3:A752)+1</f>
        <v>750</v>
      </c>
      <c r="B753" s="21">
        <v>33110300400</v>
      </c>
      <c r="C753" s="22" t="s">
        <v>875</v>
      </c>
      <c r="D753" s="15"/>
      <c r="E753" s="20"/>
      <c r="F753" s="23" t="str">
        <f>VLOOKUP(B753,[2]临床诊疗类!$A$19:$I$1048576,5,FALSE)</f>
        <v>次</v>
      </c>
      <c r="G753" s="24">
        <v>1021</v>
      </c>
      <c r="H753" s="25">
        <v>918.9</v>
      </c>
      <c r="I753" s="25">
        <v>827.01</v>
      </c>
      <c r="J753" s="18">
        <f>VLOOKUP(B753,[3]金华!$D$13:$S$1160,16,FALSE)</f>
        <v>744.309</v>
      </c>
      <c r="K753" s="26"/>
    </row>
    <row r="754" s="1" customFormat="1" ht="21" customHeight="1" spans="1:11">
      <c r="A754" s="14">
        <f>MAX($A$3:A753)+1</f>
        <v>751</v>
      </c>
      <c r="B754" s="21">
        <v>33110300500</v>
      </c>
      <c r="C754" s="22" t="s">
        <v>876</v>
      </c>
      <c r="D754" s="15"/>
      <c r="E754" s="20"/>
      <c r="F754" s="23" t="str">
        <f>VLOOKUP(B754,[2]临床诊疗类!$A$19:$I$1048576,5,FALSE)</f>
        <v>次</v>
      </c>
      <c r="G754" s="24">
        <v>671</v>
      </c>
      <c r="H754" s="25">
        <v>603.9</v>
      </c>
      <c r="I754" s="25">
        <v>543.51</v>
      </c>
      <c r="J754" s="18">
        <f>VLOOKUP(B754,[3]金华!$D$13:$S$1160,16,FALSE)</f>
        <v>489.159</v>
      </c>
      <c r="K754" s="26"/>
    </row>
    <row r="755" s="1" customFormat="1" ht="21" customHeight="1" spans="1:11">
      <c r="A755" s="14">
        <f>MAX($A$3:A754)+1</f>
        <v>752</v>
      </c>
      <c r="B755" s="21">
        <v>33110301600</v>
      </c>
      <c r="C755" s="22" t="s">
        <v>877</v>
      </c>
      <c r="D755" s="15"/>
      <c r="E755" s="20"/>
      <c r="F755" s="23" t="str">
        <f>VLOOKUP(B755,[2]临床诊疗类!$A$19:$I$1048576,5,FALSE)</f>
        <v>次</v>
      </c>
      <c r="G755" s="24">
        <v>1193</v>
      </c>
      <c r="H755" s="25">
        <v>1073.7</v>
      </c>
      <c r="I755" s="25">
        <v>966.33</v>
      </c>
      <c r="J755" s="18">
        <f>VLOOKUP(B755,[3]金华!$D$13:$S$1160,16,FALSE)</f>
        <v>869.697</v>
      </c>
      <c r="K755" s="26"/>
    </row>
    <row r="756" s="1" customFormat="1" ht="21" customHeight="1" spans="1:11">
      <c r="A756" s="14">
        <f>MAX($A$3:A755)+1</f>
        <v>753</v>
      </c>
      <c r="B756" s="21">
        <v>33110301700</v>
      </c>
      <c r="C756" s="22" t="s">
        <v>878</v>
      </c>
      <c r="D756" s="15"/>
      <c r="E756" s="20"/>
      <c r="F756" s="23" t="str">
        <f>VLOOKUP(B756,[2]临床诊疗类!$A$19:$I$1048576,5,FALSE)</f>
        <v>次</v>
      </c>
      <c r="G756" s="24">
        <v>1082</v>
      </c>
      <c r="H756" s="25">
        <v>973.8</v>
      </c>
      <c r="I756" s="25">
        <v>876.42</v>
      </c>
      <c r="J756" s="18">
        <f>VLOOKUP(B756,[3]金华!$D$13:$S$1160,16,FALSE)</f>
        <v>788.778</v>
      </c>
      <c r="K756" s="26"/>
    </row>
    <row r="757" s="1" customFormat="1" ht="21" customHeight="1" spans="1:11">
      <c r="A757" s="14">
        <f>MAX($A$3:A756)+1</f>
        <v>754</v>
      </c>
      <c r="B757" s="21">
        <v>33110301800</v>
      </c>
      <c r="C757" s="22" t="s">
        <v>879</v>
      </c>
      <c r="D757" s="15" t="str">
        <f>VLOOKUP(B757,[2]临床诊疗类!$A$20:$I$1048576,3,FALSE)</f>
        <v>含修补术</v>
      </c>
      <c r="E757" s="20"/>
      <c r="F757" s="23" t="str">
        <f>VLOOKUP(B757,[2]临床诊疗类!$A$19:$I$1048576,5,FALSE)</f>
        <v>次</v>
      </c>
      <c r="G757" s="24">
        <v>2849</v>
      </c>
      <c r="H757" s="25">
        <v>2564.1</v>
      </c>
      <c r="I757" s="25">
        <v>2307.69</v>
      </c>
      <c r="J757" s="18">
        <f>VLOOKUP(B757,[3]金华!$D$13:$S$1160,16,FALSE)</f>
        <v>2076.921</v>
      </c>
      <c r="K757" s="26"/>
    </row>
    <row r="758" s="1" customFormat="1" ht="21" customHeight="1" spans="1:11">
      <c r="A758" s="14">
        <f>MAX($A$3:A757)+1</f>
        <v>755</v>
      </c>
      <c r="B758" s="21">
        <v>33110302100</v>
      </c>
      <c r="C758" s="22" t="s">
        <v>880</v>
      </c>
      <c r="D758" s="15"/>
      <c r="E758" s="20"/>
      <c r="F758" s="23" t="str">
        <f>VLOOKUP(B758,[2]临床诊疗类!$A$19:$I$1048576,5,FALSE)</f>
        <v>次</v>
      </c>
      <c r="G758" s="24">
        <v>1082</v>
      </c>
      <c r="H758" s="25">
        <v>973.8</v>
      </c>
      <c r="I758" s="25">
        <v>876.42</v>
      </c>
      <c r="J758" s="18">
        <f>VLOOKUP(B758,[3]金华!$D$13:$S$1160,16,FALSE)</f>
        <v>788.778</v>
      </c>
      <c r="K758" s="26"/>
    </row>
    <row r="759" s="1" customFormat="1" ht="21" customHeight="1" spans="1:11">
      <c r="A759" s="14">
        <f>MAX($A$3:A758)+1</f>
        <v>756</v>
      </c>
      <c r="B759" s="21">
        <v>33110302101</v>
      </c>
      <c r="C759" s="22" t="s">
        <v>881</v>
      </c>
      <c r="D759" s="15"/>
      <c r="E759" s="20"/>
      <c r="F759" s="23" t="str">
        <f>VLOOKUP(B759,[2]临床诊疗类!$A$19:$I$1048576,5,FALSE)</f>
        <v>次</v>
      </c>
      <c r="G759" s="24">
        <v>1082</v>
      </c>
      <c r="H759" s="25">
        <v>973.8</v>
      </c>
      <c r="I759" s="25">
        <v>876.42</v>
      </c>
      <c r="J759" s="18">
        <f>VLOOKUP(B759,[3]金华!$D$13:$S$1160,16,FALSE)</f>
        <v>788.778</v>
      </c>
      <c r="K759" s="26"/>
    </row>
    <row r="760" s="1" customFormat="1" ht="21" customHeight="1" spans="1:11">
      <c r="A760" s="14">
        <f>MAX($A$3:A759)+1</f>
        <v>757</v>
      </c>
      <c r="B760" s="21">
        <v>33110302200</v>
      </c>
      <c r="C760" s="22" t="s">
        <v>882</v>
      </c>
      <c r="D760" s="15"/>
      <c r="E760" s="20"/>
      <c r="F760" s="23" t="str">
        <f>VLOOKUP(B760,[2]临床诊疗类!$A$19:$I$1048576,5,FALSE)</f>
        <v>次</v>
      </c>
      <c r="G760" s="24">
        <v>1894</v>
      </c>
      <c r="H760" s="25">
        <v>1704.6</v>
      </c>
      <c r="I760" s="25">
        <v>1534.14</v>
      </c>
      <c r="J760" s="18">
        <f>VLOOKUP(B760,[3]金华!$D$13:$S$1160,16,FALSE)</f>
        <v>1380.726</v>
      </c>
      <c r="K760" s="26"/>
    </row>
    <row r="761" s="1" customFormat="1" ht="21" customHeight="1" spans="1:11">
      <c r="A761" s="14">
        <f>MAX($A$3:A760)+1</f>
        <v>758</v>
      </c>
      <c r="B761" s="21">
        <v>33110302400</v>
      </c>
      <c r="C761" s="22" t="s">
        <v>883</v>
      </c>
      <c r="D761" s="15"/>
      <c r="E761" s="20"/>
      <c r="F761" s="23" t="str">
        <f>VLOOKUP(B761,[2]临床诊疗类!$A$19:$I$1048576,5,FALSE)</f>
        <v>次</v>
      </c>
      <c r="G761" s="24">
        <v>1082</v>
      </c>
      <c r="H761" s="25">
        <v>973.8</v>
      </c>
      <c r="I761" s="25">
        <v>876.42</v>
      </c>
      <c r="J761" s="18">
        <f>VLOOKUP(B761,[3]金华!$D$13:$S$1160,16,FALSE)</f>
        <v>788.778</v>
      </c>
      <c r="K761" s="26"/>
    </row>
    <row r="762" s="1" customFormat="1" ht="21" customHeight="1" spans="1:11">
      <c r="A762" s="14">
        <f>MAX($A$3:A761)+1</f>
        <v>759</v>
      </c>
      <c r="B762" s="21">
        <v>33110302701</v>
      </c>
      <c r="C762" s="22" t="s">
        <v>884</v>
      </c>
      <c r="D762" s="15"/>
      <c r="E762" s="20"/>
      <c r="F762" s="23" t="str">
        <f>VLOOKUP(B762,[2]临床诊疗类!$A$19:$I$1048576,5,FALSE)</f>
        <v>次</v>
      </c>
      <c r="G762" s="24">
        <v>1353</v>
      </c>
      <c r="H762" s="25">
        <v>1217.7</v>
      </c>
      <c r="I762" s="25">
        <v>1095.93</v>
      </c>
      <c r="J762" s="18">
        <f>VLOOKUP(B762,[3]金华!$D$13:$S$1160,16,FALSE)</f>
        <v>986.337</v>
      </c>
      <c r="K762" s="26"/>
    </row>
    <row r="763" s="1" customFormat="1" ht="21" customHeight="1" spans="1:11">
      <c r="A763" s="14">
        <f>MAX($A$3:A762)+1</f>
        <v>760</v>
      </c>
      <c r="B763" s="21">
        <v>33110302702</v>
      </c>
      <c r="C763" s="22" t="s">
        <v>885</v>
      </c>
      <c r="D763" s="15"/>
      <c r="E763" s="20"/>
      <c r="F763" s="23" t="str">
        <f>VLOOKUP(B763,[2]临床诊疗类!$A$19:$I$1048576,5,FALSE)</f>
        <v>次</v>
      </c>
      <c r="G763" s="24">
        <v>1353</v>
      </c>
      <c r="H763" s="25">
        <v>1217.7</v>
      </c>
      <c r="I763" s="25">
        <v>1095.93</v>
      </c>
      <c r="J763" s="18">
        <f>VLOOKUP(B763,[3]金华!$D$13:$S$1160,16,FALSE)</f>
        <v>986.337</v>
      </c>
      <c r="K763" s="26"/>
    </row>
    <row r="764" s="1" customFormat="1" ht="23" customHeight="1" spans="1:11">
      <c r="A764" s="14">
        <f>MAX($A$3:A763)+1</f>
        <v>761</v>
      </c>
      <c r="B764" s="21">
        <v>33110302800</v>
      </c>
      <c r="C764" s="22" t="s">
        <v>886</v>
      </c>
      <c r="D764" s="15"/>
      <c r="E764" s="20"/>
      <c r="F764" s="23" t="str">
        <f>VLOOKUP(B764,[2]临床诊疗类!$A$19:$I$1048576,5,FALSE)</f>
        <v>次</v>
      </c>
      <c r="G764" s="24">
        <v>1353</v>
      </c>
      <c r="H764" s="25">
        <v>1217.7</v>
      </c>
      <c r="I764" s="25">
        <v>1095.93</v>
      </c>
      <c r="J764" s="18">
        <f>VLOOKUP(B764,[3]金华!$D$13:$S$1160,16,FALSE)</f>
        <v>986.337</v>
      </c>
      <c r="K764" s="26"/>
    </row>
    <row r="765" s="1" customFormat="1" ht="35" customHeight="1" spans="1:11">
      <c r="A765" s="14">
        <f>MAX($A$3:A764)+1</f>
        <v>762</v>
      </c>
      <c r="B765" s="21">
        <v>33110400100</v>
      </c>
      <c r="C765" s="22" t="s">
        <v>887</v>
      </c>
      <c r="D765" s="15" t="str">
        <f>VLOOKUP(B765,[2]临床诊疗类!$A$20:$I$1048576,3,FALSE)</f>
        <v>指经会阴、耻骨劈开、尿道套入、内植皮</v>
      </c>
      <c r="E765" s="20"/>
      <c r="F765" s="23" t="str">
        <f>VLOOKUP(B765,[2]临床诊疗类!$A$19:$I$1048576,5,FALSE)</f>
        <v>次</v>
      </c>
      <c r="G765" s="24">
        <v>1904</v>
      </c>
      <c r="H765" s="25">
        <v>1713.6</v>
      </c>
      <c r="I765" s="25">
        <v>1542.24</v>
      </c>
      <c r="J765" s="18">
        <f>VLOOKUP(B765,[3]金华!$D$13:$S$1160,16,FALSE)</f>
        <v>1388.016</v>
      </c>
      <c r="K765" s="26"/>
    </row>
    <row r="766" s="1" customFormat="1" ht="19" customHeight="1" spans="1:11">
      <c r="A766" s="14">
        <f>MAX($A$3:A765)+1</f>
        <v>763</v>
      </c>
      <c r="B766" s="21">
        <v>33110400300</v>
      </c>
      <c r="C766" s="22" t="s">
        <v>888</v>
      </c>
      <c r="D766" s="15"/>
      <c r="E766" s="20"/>
      <c r="F766" s="23" t="str">
        <f>VLOOKUP(B766,[2]临床诊疗类!$A$19:$I$1048576,5,FALSE)</f>
        <v>次</v>
      </c>
      <c r="G766" s="24">
        <v>1082</v>
      </c>
      <c r="H766" s="25">
        <v>973.8</v>
      </c>
      <c r="I766" s="25">
        <v>876.42</v>
      </c>
      <c r="J766" s="18">
        <f>VLOOKUP(B766,[3]金华!$D$13:$S$1160,16,FALSE)</f>
        <v>788.778</v>
      </c>
      <c r="K766" s="26"/>
    </row>
    <row r="767" s="1" customFormat="1" ht="19" customHeight="1" spans="1:11">
      <c r="A767" s="14">
        <f>MAX($A$3:A766)+1</f>
        <v>764</v>
      </c>
      <c r="B767" s="21">
        <v>33110400400</v>
      </c>
      <c r="C767" s="22" t="s">
        <v>889</v>
      </c>
      <c r="D767" s="15"/>
      <c r="E767" s="20"/>
      <c r="F767" s="23" t="str">
        <f>VLOOKUP(B767,[2]临床诊疗类!$A$19:$I$1048576,5,FALSE)</f>
        <v>次</v>
      </c>
      <c r="G767" s="24">
        <v>770</v>
      </c>
      <c r="H767" s="25">
        <v>693</v>
      </c>
      <c r="I767" s="25">
        <v>623.7</v>
      </c>
      <c r="J767" s="18">
        <f>VLOOKUP(B767,[3]金华!$D$13:$S$1160,16,FALSE)</f>
        <v>561.33</v>
      </c>
      <c r="K767" s="26"/>
    </row>
    <row r="768" s="1" customFormat="1" ht="19" customHeight="1" spans="1:11">
      <c r="A768" s="14">
        <f>MAX($A$3:A767)+1</f>
        <v>765</v>
      </c>
      <c r="B768" s="21">
        <v>33110400600</v>
      </c>
      <c r="C768" s="22" t="s">
        <v>890</v>
      </c>
      <c r="D768" s="15"/>
      <c r="E768" s="20"/>
      <c r="F768" s="23" t="str">
        <f>VLOOKUP(B768,[2]临床诊疗类!$A$19:$I$1048576,5,FALSE)</f>
        <v>次</v>
      </c>
      <c r="G768" s="24">
        <v>1218</v>
      </c>
      <c r="H768" s="25">
        <v>1096.2</v>
      </c>
      <c r="I768" s="25">
        <v>986.58</v>
      </c>
      <c r="J768" s="18">
        <f>VLOOKUP(B768,[3]金华!$D$13:$S$1160,16,FALSE)</f>
        <v>887.922</v>
      </c>
      <c r="K768" s="26"/>
    </row>
    <row r="769" s="1" customFormat="1" ht="19" customHeight="1" spans="1:11">
      <c r="A769" s="14">
        <f>MAX($A$3:A768)+1</f>
        <v>766</v>
      </c>
      <c r="B769" s="21">
        <v>33110400801</v>
      </c>
      <c r="C769" s="22" t="s">
        <v>891</v>
      </c>
      <c r="D769" s="15"/>
      <c r="E769" s="20"/>
      <c r="F769" s="23" t="str">
        <f>VLOOKUP(B769,[2]临床诊疗类!$A$19:$I$1048576,5,FALSE)</f>
        <v>次</v>
      </c>
      <c r="G769" s="24">
        <v>220</v>
      </c>
      <c r="H769" s="25">
        <v>198</v>
      </c>
      <c r="I769" s="25">
        <v>178.2</v>
      </c>
      <c r="J769" s="18">
        <f>VLOOKUP(B769,[3]金华!$D$13:$S$1160,16,FALSE)</f>
        <v>160.38</v>
      </c>
      <c r="K769" s="26"/>
    </row>
    <row r="770" s="1" customFormat="1" ht="19" customHeight="1" spans="1:11">
      <c r="A770" s="14">
        <f>MAX($A$3:A769)+1</f>
        <v>767</v>
      </c>
      <c r="B770" s="21">
        <v>33110400802</v>
      </c>
      <c r="C770" s="22" t="s">
        <v>892</v>
      </c>
      <c r="D770" s="15"/>
      <c r="E770" s="20"/>
      <c r="F770" s="23" t="str">
        <f>VLOOKUP(B770,[2]临床诊疗类!$A$19:$I$1048576,5,FALSE)</f>
        <v>次</v>
      </c>
      <c r="G770" s="24">
        <v>242</v>
      </c>
      <c r="H770" s="25">
        <v>217.8</v>
      </c>
      <c r="I770" s="25">
        <v>196.02</v>
      </c>
      <c r="J770" s="18">
        <f>VLOOKUP(B770,[3]金华!$D$13:$S$1160,16,FALSE)</f>
        <v>176.418</v>
      </c>
      <c r="K770" s="26"/>
    </row>
    <row r="771" s="1" customFormat="1" ht="19" customHeight="1" spans="1:11">
      <c r="A771" s="14">
        <f>MAX($A$3:A770)+1</f>
        <v>768</v>
      </c>
      <c r="B771" s="21">
        <v>33110400900</v>
      </c>
      <c r="C771" s="22" t="s">
        <v>893</v>
      </c>
      <c r="D771" s="15"/>
      <c r="E771" s="20"/>
      <c r="F771" s="23" t="str">
        <f>VLOOKUP(B771,[2]临床诊疗类!$A$19:$I$1048576,5,FALSE)</f>
        <v>次</v>
      </c>
      <c r="G771" s="24">
        <v>847</v>
      </c>
      <c r="H771" s="25">
        <v>762.3</v>
      </c>
      <c r="I771" s="25">
        <v>686.07</v>
      </c>
      <c r="J771" s="18">
        <f>VLOOKUP(B771,[3]金华!$D$13:$S$1160,16,FALSE)</f>
        <v>617.463</v>
      </c>
      <c r="K771" s="26"/>
    </row>
    <row r="772" s="1" customFormat="1" ht="19" customHeight="1" spans="1:11">
      <c r="A772" s="14">
        <f>MAX($A$3:A771)+1</f>
        <v>769</v>
      </c>
      <c r="B772" s="21">
        <v>33110401000</v>
      </c>
      <c r="C772" s="22" t="s">
        <v>894</v>
      </c>
      <c r="D772" s="15"/>
      <c r="E772" s="20"/>
      <c r="F772" s="23" t="str">
        <f>VLOOKUP(B772,[2]临床诊疗类!$A$19:$I$1048576,5,FALSE)</f>
        <v>次</v>
      </c>
      <c r="G772" s="24">
        <v>610</v>
      </c>
      <c r="H772" s="25">
        <v>549</v>
      </c>
      <c r="I772" s="25">
        <v>494.1</v>
      </c>
      <c r="J772" s="18">
        <f>VLOOKUP(B772,[3]金华!$D$13:$S$1160,16,FALSE)</f>
        <v>444.69</v>
      </c>
      <c r="K772" s="26"/>
    </row>
    <row r="773" s="1" customFormat="1" ht="19" customHeight="1" spans="1:11">
      <c r="A773" s="14">
        <f>MAX($A$3:A772)+1</f>
        <v>770</v>
      </c>
      <c r="B773" s="21">
        <v>33110401500</v>
      </c>
      <c r="C773" s="22" t="s">
        <v>895</v>
      </c>
      <c r="D773" s="15"/>
      <c r="E773" s="20"/>
      <c r="F773" s="23" t="str">
        <f>VLOOKUP(B773,[2]临床诊疗类!$A$19:$I$1048576,5,FALSE)</f>
        <v>次</v>
      </c>
      <c r="G773" s="24">
        <v>1931</v>
      </c>
      <c r="H773" s="25">
        <v>1737.9</v>
      </c>
      <c r="I773" s="25">
        <v>1564.11</v>
      </c>
      <c r="J773" s="18">
        <f>VLOOKUP(B773,[3]金华!$D$13:$S$1160,16,FALSE)</f>
        <v>1407.699</v>
      </c>
      <c r="K773" s="26"/>
    </row>
    <row r="774" s="1" customFormat="1" ht="19" customHeight="1" spans="1:11">
      <c r="A774" s="14">
        <f>MAX($A$3:A773)+1</f>
        <v>771</v>
      </c>
      <c r="B774" s="21">
        <v>33110401700</v>
      </c>
      <c r="C774" s="22" t="s">
        <v>896</v>
      </c>
      <c r="D774" s="15"/>
      <c r="E774" s="20"/>
      <c r="F774" s="23" t="str">
        <f>VLOOKUP(B774,[2]临床诊疗类!$A$19:$I$1048576,5,FALSE)</f>
        <v>次</v>
      </c>
      <c r="G774" s="24">
        <v>1082</v>
      </c>
      <c r="H774" s="25">
        <v>973.8</v>
      </c>
      <c r="I774" s="25">
        <v>876.42</v>
      </c>
      <c r="J774" s="18">
        <f>VLOOKUP(B774,[3]金华!$D$13:$S$1160,16,FALSE)</f>
        <v>788.778</v>
      </c>
      <c r="K774" s="26"/>
    </row>
    <row r="775" s="1" customFormat="1" ht="19" customHeight="1" spans="1:11">
      <c r="A775" s="14">
        <f>MAX($A$3:A774)+1</f>
        <v>772</v>
      </c>
      <c r="B775" s="21">
        <v>33110402000</v>
      </c>
      <c r="C775" s="22" t="s">
        <v>897</v>
      </c>
      <c r="D775" s="15"/>
      <c r="E775" s="20"/>
      <c r="F775" s="23" t="str">
        <f>VLOOKUP(B775,[2]临床诊疗类!$A$19:$I$1048576,5,FALSE)</f>
        <v>次</v>
      </c>
      <c r="G775" s="24">
        <v>615</v>
      </c>
      <c r="H775" s="25">
        <v>553.5</v>
      </c>
      <c r="I775" s="25">
        <v>498.15</v>
      </c>
      <c r="J775" s="18">
        <f>VLOOKUP(B775,[3]金华!$D$13:$S$1160,16,FALSE)</f>
        <v>448.335</v>
      </c>
      <c r="K775" s="26"/>
    </row>
    <row r="776" s="1" customFormat="1" ht="33" customHeight="1" spans="1:11">
      <c r="A776" s="14">
        <f>MAX($A$3:A775)+1</f>
        <v>773</v>
      </c>
      <c r="B776" s="14">
        <v>33110402200</v>
      </c>
      <c r="C776" s="15" t="s">
        <v>898</v>
      </c>
      <c r="D776" s="15"/>
      <c r="E776" s="16" t="s">
        <v>899</v>
      </c>
      <c r="F776" s="17" t="s">
        <v>15</v>
      </c>
      <c r="G776" s="14">
        <f>VLOOKUP(B776,[1]金华!$D$13:$P$1160,13,FALSE)</f>
        <v>1338</v>
      </c>
      <c r="H776" s="18">
        <f>VLOOKUP(B776,[1]金华!$D$13:$Q$1160,14,FALSE)</f>
        <v>1204.2</v>
      </c>
      <c r="I776" s="18">
        <f>VLOOKUP(B776,[1]金华!$D$13:$R$1160,15,FALSE)</f>
        <v>1083.78</v>
      </c>
      <c r="J776" s="18">
        <f>VLOOKUP(B776,[3]金华!$D$13:$S$1160,16,FALSE)</f>
        <v>975.402</v>
      </c>
      <c r="K776" s="15"/>
    </row>
    <row r="777" s="1" customFormat="1" ht="20" customHeight="1" spans="1:11">
      <c r="A777" s="14">
        <f>MAX($A$3:A776)+1</f>
        <v>774</v>
      </c>
      <c r="B777" s="14">
        <v>33110402300</v>
      </c>
      <c r="C777" s="15" t="s">
        <v>900</v>
      </c>
      <c r="D777" s="15"/>
      <c r="E777" s="20"/>
      <c r="F777" s="23" t="str">
        <f>VLOOKUP(B777,[2]临床诊疗类!$A$19:$I$1048576,5,FALSE)</f>
        <v>次</v>
      </c>
      <c r="G777" s="24">
        <v>1624</v>
      </c>
      <c r="H777" s="25">
        <v>1461.6</v>
      </c>
      <c r="I777" s="25">
        <v>1315.44</v>
      </c>
      <c r="J777" s="18">
        <f>VLOOKUP(B777,[3]金华!$D$13:$S$1160,16,FALSE)</f>
        <v>1183.896</v>
      </c>
      <c r="K777" s="26"/>
    </row>
    <row r="778" s="1" customFormat="1" ht="20" customHeight="1" spans="1:11">
      <c r="A778" s="14">
        <f>MAX($A$3:A777)+1</f>
        <v>775</v>
      </c>
      <c r="B778" s="21">
        <v>33110402400</v>
      </c>
      <c r="C778" s="22" t="s">
        <v>901</v>
      </c>
      <c r="D778" s="15"/>
      <c r="E778" s="20"/>
      <c r="F778" s="23" t="str">
        <f>VLOOKUP(B778,[2]临床诊疗类!$A$19:$I$1048576,5,FALSE)</f>
        <v>次</v>
      </c>
      <c r="G778" s="24">
        <v>1353</v>
      </c>
      <c r="H778" s="25">
        <v>1217.7</v>
      </c>
      <c r="I778" s="25">
        <v>1095.93</v>
      </c>
      <c r="J778" s="18">
        <f>VLOOKUP(B778,[3]金华!$D$13:$S$1160,16,FALSE)</f>
        <v>986.337</v>
      </c>
      <c r="K778" s="26"/>
    </row>
    <row r="779" s="1" customFormat="1" ht="20" customHeight="1" spans="1:11">
      <c r="A779" s="14">
        <f>MAX($A$3:A778)+1</f>
        <v>776</v>
      </c>
      <c r="B779" s="21">
        <v>33110402500</v>
      </c>
      <c r="C779" s="22" t="s">
        <v>902</v>
      </c>
      <c r="D779" s="15" t="str">
        <f>VLOOKUP(B779,[2]临床诊疗类!$A$20:$I$1048576,3,FALSE)</f>
        <v>      </v>
      </c>
      <c r="E779" s="20"/>
      <c r="F779" s="23" t="str">
        <f>VLOOKUP(B779,[2]临床诊疗类!$A$19:$I$1048576,5,FALSE)</f>
        <v>次</v>
      </c>
      <c r="G779" s="24">
        <v>1058</v>
      </c>
      <c r="H779" s="25">
        <v>952.2</v>
      </c>
      <c r="I779" s="25">
        <v>856.98</v>
      </c>
      <c r="J779" s="18">
        <f>VLOOKUP(B779,[3]金华!$D$13:$S$1160,16,FALSE)</f>
        <v>771.282</v>
      </c>
      <c r="K779" s="26"/>
    </row>
    <row r="780" s="1" customFormat="1" ht="20" customHeight="1" spans="1:11">
      <c r="A780" s="14">
        <f>MAX($A$3:A779)+1</f>
        <v>777</v>
      </c>
      <c r="B780" s="21">
        <v>33110402600</v>
      </c>
      <c r="C780" s="22" t="s">
        <v>903</v>
      </c>
      <c r="D780" s="15" t="str">
        <f>VLOOKUP(B780,[2]临床诊疗类!$A$20:$I$1048576,3,FALSE)</f>
        <v>不含造瘘术和阴茎矫直术</v>
      </c>
      <c r="E780" s="20"/>
      <c r="F780" s="23" t="str">
        <f>VLOOKUP(B780,[2]临床诊疗类!$A$19:$I$1048576,5,FALSE)</f>
        <v>次</v>
      </c>
      <c r="G780" s="24">
        <v>1488</v>
      </c>
      <c r="H780" s="25">
        <v>1339.2</v>
      </c>
      <c r="I780" s="25">
        <v>1205.28</v>
      </c>
      <c r="J780" s="18">
        <f>VLOOKUP(B780,[3]金华!$D$13:$S$1160,16,FALSE)</f>
        <v>1084.752</v>
      </c>
      <c r="K780" s="26"/>
    </row>
    <row r="781" s="1" customFormat="1" ht="20" customHeight="1" spans="1:11">
      <c r="A781" s="14">
        <f>MAX($A$3:A780)+1</f>
        <v>778</v>
      </c>
      <c r="B781" s="21">
        <v>33110402800</v>
      </c>
      <c r="C781" s="22" t="s">
        <v>904</v>
      </c>
      <c r="D781" s="15" t="str">
        <f>VLOOKUP(B781,[2]临床诊疗类!$A$20:$I$1048576,3,FALSE)</f>
        <v> </v>
      </c>
      <c r="E781" s="20"/>
      <c r="F781" s="23" t="str">
        <f>VLOOKUP(B781,[2]临床诊疗类!$A$19:$I$1048576,5,FALSE)</f>
        <v>次</v>
      </c>
      <c r="G781" s="24">
        <v>2376</v>
      </c>
      <c r="H781" s="25">
        <v>2138.4</v>
      </c>
      <c r="I781" s="25">
        <v>1924.56</v>
      </c>
      <c r="J781" s="18">
        <f>VLOOKUP(B781,[3]金华!$D$13:$S$1160,16,FALSE)</f>
        <v>1732.104</v>
      </c>
      <c r="K781" s="26"/>
    </row>
    <row r="782" s="1" customFormat="1" ht="20" customHeight="1" spans="1:11">
      <c r="A782" s="14">
        <f>MAX($A$3:A781)+1</f>
        <v>779</v>
      </c>
      <c r="B782" s="21">
        <v>33120100200</v>
      </c>
      <c r="C782" s="22" t="s">
        <v>905</v>
      </c>
      <c r="D782" s="15"/>
      <c r="E782" s="20"/>
      <c r="F782" s="23" t="str">
        <f>VLOOKUP(B782,[2]临床诊疗类!$A$19:$I$1048576,5,FALSE)</f>
        <v>次</v>
      </c>
      <c r="G782" s="24">
        <v>1697</v>
      </c>
      <c r="H782" s="25">
        <v>1527.3</v>
      </c>
      <c r="I782" s="25">
        <v>1374.57</v>
      </c>
      <c r="J782" s="18">
        <f>VLOOKUP(B782,[3]金华!$D$13:$S$1160,16,FALSE)</f>
        <v>1237.113</v>
      </c>
      <c r="K782" s="26"/>
    </row>
    <row r="783" s="1" customFormat="1" ht="20" customHeight="1" spans="1:11">
      <c r="A783" s="14">
        <f>MAX($A$3:A782)+1</f>
        <v>780</v>
      </c>
      <c r="B783" s="21">
        <v>33120100601</v>
      </c>
      <c r="C783" s="22" t="s">
        <v>906</v>
      </c>
      <c r="D783" s="15"/>
      <c r="E783" s="20"/>
      <c r="F783" s="23" t="str">
        <f>VLOOKUP(B783,[2]临床诊疗类!$A$19:$I$1048576,5,FALSE)</f>
        <v>次</v>
      </c>
      <c r="G783" s="24">
        <v>2970</v>
      </c>
      <c r="H783" s="25">
        <v>2673</v>
      </c>
      <c r="I783" s="25">
        <v>2405.7</v>
      </c>
      <c r="J783" s="18">
        <f>VLOOKUP(B783,[3]金华!$D$13:$S$1160,16,FALSE)</f>
        <v>2165.13</v>
      </c>
      <c r="K783" s="26"/>
    </row>
    <row r="784" s="1" customFormat="1" ht="20" customHeight="1" spans="1:11">
      <c r="A784" s="14">
        <f>MAX($A$3:A783)+1</f>
        <v>781</v>
      </c>
      <c r="B784" s="21">
        <v>33120100700</v>
      </c>
      <c r="C784" s="22" t="s">
        <v>907</v>
      </c>
      <c r="D784" s="15"/>
      <c r="E784" s="20" t="str">
        <f>VLOOKUP(B784,[2]临床诊疗类!$A$20:$I$1048576,4,FALSE)</f>
        <v>气囊导管</v>
      </c>
      <c r="F784" s="23" t="str">
        <f>VLOOKUP(B784,[2]临床诊疗类!$A$19:$I$1048576,5,FALSE)</f>
        <v>次</v>
      </c>
      <c r="G784" s="24">
        <v>541</v>
      </c>
      <c r="H784" s="25">
        <v>486.9</v>
      </c>
      <c r="I784" s="25">
        <v>438.21</v>
      </c>
      <c r="J784" s="18">
        <f>VLOOKUP(B784,[3]金华!$D$13:$S$1160,16,FALSE)</f>
        <v>394.389</v>
      </c>
      <c r="K784" s="26"/>
    </row>
    <row r="785" s="1" customFormat="1" ht="20" customHeight="1" spans="1:11">
      <c r="A785" s="14">
        <f>MAX($A$3:A784)+1</f>
        <v>782</v>
      </c>
      <c r="B785" s="21">
        <v>33120100800</v>
      </c>
      <c r="C785" s="22" t="s">
        <v>908</v>
      </c>
      <c r="D785" s="15"/>
      <c r="E785" s="20"/>
      <c r="F785" s="23" t="str">
        <f>VLOOKUP(B785,[2]临床诊疗类!$A$19:$I$1048576,5,FALSE)</f>
        <v>次</v>
      </c>
      <c r="G785" s="24">
        <v>605</v>
      </c>
      <c r="H785" s="25">
        <v>544.5</v>
      </c>
      <c r="I785" s="25">
        <v>490.05</v>
      </c>
      <c r="J785" s="18">
        <f>VLOOKUP(B785,[3]金华!$D$13:$S$1160,16,FALSE)</f>
        <v>441.045</v>
      </c>
      <c r="K785" s="26"/>
    </row>
    <row r="786" s="1" customFormat="1" ht="20" customHeight="1" spans="1:11">
      <c r="A786" s="14">
        <f>MAX($A$3:A785)+1</f>
        <v>783</v>
      </c>
      <c r="B786" s="21">
        <v>33120100900</v>
      </c>
      <c r="C786" s="22" t="s">
        <v>909</v>
      </c>
      <c r="D786" s="15"/>
      <c r="E786" s="20"/>
      <c r="F786" s="23" t="str">
        <f>VLOOKUP(B786,[2]临床诊疗类!$A$19:$I$1048576,5,FALSE)</f>
        <v>次</v>
      </c>
      <c r="G786" s="24">
        <v>1661</v>
      </c>
      <c r="H786" s="25">
        <v>1494.9</v>
      </c>
      <c r="I786" s="25">
        <v>1345.41</v>
      </c>
      <c r="J786" s="18">
        <f>VLOOKUP(B786,[3]金华!$D$13:$S$1160,16,FALSE)</f>
        <v>1210.869</v>
      </c>
      <c r="K786" s="26"/>
    </row>
    <row r="787" s="1" customFormat="1" ht="20" customHeight="1" spans="1:11">
      <c r="A787" s="14">
        <f>MAX($A$3:A786)+1</f>
        <v>784</v>
      </c>
      <c r="B787" s="21">
        <v>33120200100</v>
      </c>
      <c r="C787" s="22" t="s">
        <v>910</v>
      </c>
      <c r="D787" s="15"/>
      <c r="E787" s="20"/>
      <c r="F787" s="23" t="str">
        <f>VLOOKUP(B787,[2]临床诊疗类!$A$19:$I$1048576,5,FALSE)</f>
        <v>次</v>
      </c>
      <c r="G787" s="24">
        <v>220</v>
      </c>
      <c r="H787" s="25">
        <v>198</v>
      </c>
      <c r="I787" s="25">
        <v>178.2</v>
      </c>
      <c r="J787" s="18">
        <f>VLOOKUP(B787,[3]金华!$D$13:$S$1160,16,FALSE)</f>
        <v>160.38</v>
      </c>
      <c r="K787" s="26"/>
    </row>
    <row r="788" s="1" customFormat="1" ht="20" customHeight="1" spans="1:11">
      <c r="A788" s="14">
        <f>MAX($A$3:A787)+1</f>
        <v>785</v>
      </c>
      <c r="B788" s="21">
        <v>33120200200</v>
      </c>
      <c r="C788" s="22" t="s">
        <v>911</v>
      </c>
      <c r="D788" s="15"/>
      <c r="E788" s="20"/>
      <c r="F788" s="23" t="str">
        <f>VLOOKUP(B788,[2]临床诊疗类!$A$19:$I$1048576,5,FALSE)</f>
        <v>次</v>
      </c>
      <c r="G788" s="24">
        <v>330</v>
      </c>
      <c r="H788" s="25">
        <v>297</v>
      </c>
      <c r="I788" s="25">
        <v>267.3</v>
      </c>
      <c r="J788" s="18">
        <f>VLOOKUP(B788,[3]金华!$D$13:$S$1160,16,FALSE)</f>
        <v>240.57</v>
      </c>
      <c r="K788" s="26"/>
    </row>
    <row r="789" s="1" customFormat="1" ht="20" customHeight="1" spans="1:11">
      <c r="A789" s="14">
        <f>MAX($A$3:A788)+1</f>
        <v>786</v>
      </c>
      <c r="B789" s="21">
        <v>33120200201</v>
      </c>
      <c r="C789" s="22" t="s">
        <v>912</v>
      </c>
      <c r="D789" s="15"/>
      <c r="E789" s="20"/>
      <c r="F789" s="23" t="str">
        <f>VLOOKUP(B789,[2]临床诊疗类!$A$19:$I$1048576,5,FALSE)</f>
        <v>次</v>
      </c>
      <c r="G789" s="24">
        <v>330</v>
      </c>
      <c r="H789" s="25">
        <v>297</v>
      </c>
      <c r="I789" s="25">
        <v>267.3</v>
      </c>
      <c r="J789" s="18">
        <f>VLOOKUP(B789,[3]金华!$D$13:$S$1160,16,FALSE)</f>
        <v>240.57</v>
      </c>
      <c r="K789" s="26"/>
    </row>
    <row r="790" s="1" customFormat="1" ht="20" customHeight="1" spans="1:11">
      <c r="A790" s="14">
        <f>MAX($A$3:A789)+1</f>
        <v>787</v>
      </c>
      <c r="B790" s="14">
        <v>33120200802</v>
      </c>
      <c r="C790" s="15" t="s">
        <v>913</v>
      </c>
      <c r="D790" s="15" t="str">
        <f>VLOOKUP(B790,[2]临床诊疗类!$A$20:$I$1048576,3,FALSE)</f>
        <v>含睾丸扭转复位术                                                             </v>
      </c>
      <c r="E790" s="20"/>
      <c r="F790" s="23" t="str">
        <f>VLOOKUP(B790,[2]临床诊疗类!$A$19:$I$1048576,5,FALSE)</f>
        <v>次</v>
      </c>
      <c r="G790" s="24">
        <v>660</v>
      </c>
      <c r="H790" s="25">
        <v>594</v>
      </c>
      <c r="I790" s="25">
        <v>534.6</v>
      </c>
      <c r="J790" s="18">
        <f>VLOOKUP(B790,[3]金华!$D$13:$S$1160,16,FALSE)</f>
        <v>481.14</v>
      </c>
      <c r="K790" s="26"/>
    </row>
    <row r="791" s="1" customFormat="1" ht="18" customHeight="1" spans="1:11">
      <c r="A791" s="14">
        <f>MAX($A$3:A790)+1</f>
        <v>788</v>
      </c>
      <c r="B791" s="21">
        <v>33120200803</v>
      </c>
      <c r="C791" s="22" t="s">
        <v>914</v>
      </c>
      <c r="D791" s="15" t="str">
        <f>VLOOKUP(B791,[2]临床诊疗类!$A$20:$I$1048576,3,FALSE)</f>
        <v>含睾丸扭转复位术                                                             </v>
      </c>
      <c r="E791" s="20"/>
      <c r="F791" s="23" t="str">
        <f>VLOOKUP(B791,[2]临床诊疗类!$A$19:$I$1048576,5,FALSE)</f>
        <v>次</v>
      </c>
      <c r="G791" s="24">
        <v>1320</v>
      </c>
      <c r="H791" s="25">
        <v>1188</v>
      </c>
      <c r="I791" s="25">
        <v>1069.2</v>
      </c>
      <c r="J791" s="18">
        <f>VLOOKUP(B791,[3]金华!$D$13:$S$1160,16,FALSE)</f>
        <v>962.28</v>
      </c>
      <c r="K791" s="26"/>
    </row>
    <row r="792" s="1" customFormat="1" ht="18" customHeight="1" spans="1:11">
      <c r="A792" s="14">
        <f>MAX($A$3:A791)+1</f>
        <v>789</v>
      </c>
      <c r="B792" s="21">
        <v>33120200900</v>
      </c>
      <c r="C792" s="22" t="s">
        <v>915</v>
      </c>
      <c r="D792" s="15"/>
      <c r="E792" s="20"/>
      <c r="F792" s="23" t="str">
        <f>VLOOKUP(B792,[2]临床诊疗类!$A$19:$I$1048576,5,FALSE)</f>
        <v>次</v>
      </c>
      <c r="G792" s="24">
        <v>886</v>
      </c>
      <c r="H792" s="25">
        <v>797.4</v>
      </c>
      <c r="I792" s="25">
        <v>717.66</v>
      </c>
      <c r="J792" s="18">
        <f>VLOOKUP(B792,[3]金华!$D$13:$S$1160,16,FALSE)</f>
        <v>645.894</v>
      </c>
      <c r="K792" s="26"/>
    </row>
    <row r="793" s="1" customFormat="1" ht="18" customHeight="1" spans="1:11">
      <c r="A793" s="14">
        <f>MAX($A$3:A792)+1</f>
        <v>790</v>
      </c>
      <c r="B793" s="21">
        <v>33120201100</v>
      </c>
      <c r="C793" s="22" t="s">
        <v>916</v>
      </c>
      <c r="D793" s="15"/>
      <c r="E793" s="20"/>
      <c r="F793" s="23" t="str">
        <f>VLOOKUP(B793,[2]临床诊疗类!$A$19:$I$1048576,5,FALSE)</f>
        <v>次</v>
      </c>
      <c r="G793" s="24">
        <v>726</v>
      </c>
      <c r="H793" s="25">
        <v>653.4</v>
      </c>
      <c r="I793" s="25">
        <v>588.06</v>
      </c>
      <c r="J793" s="18">
        <f>VLOOKUP(B793,[3]金华!$D$13:$S$1160,16,FALSE)</f>
        <v>529.254</v>
      </c>
      <c r="K793" s="26"/>
    </row>
    <row r="794" s="1" customFormat="1" ht="18" customHeight="1" spans="1:11">
      <c r="A794" s="14">
        <f>MAX($A$3:A793)+1</f>
        <v>791</v>
      </c>
      <c r="B794" s="21">
        <v>33120201101</v>
      </c>
      <c r="C794" s="22" t="s">
        <v>917</v>
      </c>
      <c r="D794" s="15"/>
      <c r="E794" s="20"/>
      <c r="F794" s="23" t="str">
        <f>VLOOKUP(B794,[2]临床诊疗类!$A$19:$I$1048576,5,FALSE)</f>
        <v>次</v>
      </c>
      <c r="G794" s="24">
        <v>1452</v>
      </c>
      <c r="H794" s="25">
        <v>1306.8</v>
      </c>
      <c r="I794" s="25">
        <v>1176.12</v>
      </c>
      <c r="J794" s="18">
        <f>VLOOKUP(B794,[3]金华!$D$13:$S$1160,16,FALSE)</f>
        <v>1058.508</v>
      </c>
      <c r="K794" s="26"/>
    </row>
    <row r="795" s="1" customFormat="1" ht="18" customHeight="1" spans="1:11">
      <c r="A795" s="14">
        <f>MAX($A$3:A794)+1</f>
        <v>792</v>
      </c>
      <c r="B795" s="21">
        <v>33120201201</v>
      </c>
      <c r="C795" s="22" t="s">
        <v>918</v>
      </c>
      <c r="D795" s="15"/>
      <c r="E795" s="20"/>
      <c r="F795" s="23" t="str">
        <f>VLOOKUP(B795,[2]临床诊疗类!$A$19:$I$1048576,5,FALSE)</f>
        <v>次</v>
      </c>
      <c r="G795" s="24">
        <v>2970</v>
      </c>
      <c r="H795" s="25">
        <v>2673</v>
      </c>
      <c r="I795" s="25">
        <v>2405.7</v>
      </c>
      <c r="J795" s="18">
        <f>VLOOKUP(B795,[3]金华!$D$13:$S$1160,16,FALSE)</f>
        <v>2165.13</v>
      </c>
      <c r="K795" s="26"/>
    </row>
    <row r="796" s="1" customFormat="1" ht="18" customHeight="1" spans="1:11">
      <c r="A796" s="14">
        <f>MAX($A$3:A795)+1</f>
        <v>793</v>
      </c>
      <c r="B796" s="21">
        <v>33120201202</v>
      </c>
      <c r="C796" s="22" t="s">
        <v>919</v>
      </c>
      <c r="D796" s="15"/>
      <c r="E796" s="20"/>
      <c r="F796" s="23" t="str">
        <f>VLOOKUP(B796,[2]临床诊疗类!$A$19:$I$1048576,5,FALSE)</f>
        <v>次</v>
      </c>
      <c r="G796" s="24">
        <v>2970</v>
      </c>
      <c r="H796" s="25">
        <v>2673</v>
      </c>
      <c r="I796" s="25">
        <v>2405.7</v>
      </c>
      <c r="J796" s="18">
        <f>VLOOKUP(B796,[3]金华!$D$13:$S$1160,16,FALSE)</f>
        <v>2165.13</v>
      </c>
      <c r="K796" s="26"/>
    </row>
    <row r="797" s="1" customFormat="1" ht="18" customHeight="1" spans="1:11">
      <c r="A797" s="14">
        <f>MAX($A$3:A796)+1</f>
        <v>794</v>
      </c>
      <c r="B797" s="21">
        <v>33120201300</v>
      </c>
      <c r="C797" s="22" t="s">
        <v>920</v>
      </c>
      <c r="D797" s="15" t="str">
        <f>VLOOKUP(B797,[2]临床诊疗类!$A$20:$I$1048576,3,FALSE)</f>
        <v> </v>
      </c>
      <c r="E797" s="20"/>
      <c r="F797" s="23" t="str">
        <f>VLOOKUP(B797,[2]临床诊疗类!$A$19:$I$1048576,5,FALSE)</f>
        <v>次</v>
      </c>
      <c r="G797" s="24">
        <v>3300</v>
      </c>
      <c r="H797" s="25">
        <v>2970</v>
      </c>
      <c r="I797" s="25">
        <v>2673</v>
      </c>
      <c r="J797" s="18">
        <f>VLOOKUP(B797,[3]金华!$D$13:$S$1160,16,FALSE)</f>
        <v>2405.7</v>
      </c>
      <c r="K797" s="26"/>
    </row>
    <row r="798" s="1" customFormat="1" ht="18" customHeight="1" spans="1:11">
      <c r="A798" s="14">
        <f>MAX($A$3:A797)+1</f>
        <v>795</v>
      </c>
      <c r="B798" s="21">
        <v>33120201301</v>
      </c>
      <c r="C798" s="22" t="s">
        <v>921</v>
      </c>
      <c r="D798" s="15"/>
      <c r="E798" s="20"/>
      <c r="F798" s="23" t="str">
        <f>VLOOKUP(B798,[2]临床诊疗类!$A$19:$I$1048576,5,FALSE)</f>
        <v>次</v>
      </c>
      <c r="G798" s="24">
        <v>3300</v>
      </c>
      <c r="H798" s="25">
        <v>2970</v>
      </c>
      <c r="I798" s="25">
        <v>2673</v>
      </c>
      <c r="J798" s="18">
        <f>VLOOKUP(B798,[3]金华!$D$13:$S$1160,16,FALSE)</f>
        <v>2405.7</v>
      </c>
      <c r="K798" s="26"/>
    </row>
    <row r="799" s="1" customFormat="1" ht="18" customHeight="1" spans="1:11">
      <c r="A799" s="14">
        <f>MAX($A$3:A798)+1</f>
        <v>796</v>
      </c>
      <c r="B799" s="21">
        <v>33120201400</v>
      </c>
      <c r="C799" s="22" t="s">
        <v>922</v>
      </c>
      <c r="D799" s="15"/>
      <c r="E799" s="20"/>
      <c r="F799" s="23" t="str">
        <f>VLOOKUP(B799,[2]临床诊疗类!$A$19:$I$1048576,5,FALSE)</f>
        <v>次</v>
      </c>
      <c r="G799" s="24">
        <v>1634</v>
      </c>
      <c r="H799" s="25">
        <v>1470.6</v>
      </c>
      <c r="I799" s="25">
        <v>1323.54</v>
      </c>
      <c r="J799" s="18">
        <f>VLOOKUP(B799,[3]金华!$D$13:$S$1160,16,FALSE)</f>
        <v>1191.186</v>
      </c>
      <c r="K799" s="26"/>
    </row>
    <row r="800" s="1" customFormat="1" ht="18" customHeight="1" spans="1:11">
      <c r="A800" s="14">
        <f>MAX($A$3:A799)+1</f>
        <v>797</v>
      </c>
      <c r="B800" s="21">
        <v>33120201401</v>
      </c>
      <c r="C800" s="22" t="s">
        <v>923</v>
      </c>
      <c r="D800" s="15"/>
      <c r="E800" s="20"/>
      <c r="F800" s="23" t="str">
        <f>VLOOKUP(B800,[2]临床诊疗类!$A$19:$I$1048576,5,FALSE)</f>
        <v>次</v>
      </c>
      <c r="G800" s="24">
        <v>3267</v>
      </c>
      <c r="H800" s="25">
        <v>2940.3</v>
      </c>
      <c r="I800" s="25">
        <v>2646.27</v>
      </c>
      <c r="J800" s="18">
        <f>VLOOKUP(B800,[3]金华!$D$13:$S$1160,16,FALSE)</f>
        <v>2381.643</v>
      </c>
      <c r="K800" s="26"/>
    </row>
    <row r="801" s="1" customFormat="1" ht="18" customHeight="1" spans="1:11">
      <c r="A801" s="14">
        <f>MAX($A$3:A800)+1</f>
        <v>798</v>
      </c>
      <c r="B801" s="21">
        <v>33120201500</v>
      </c>
      <c r="C801" s="22" t="s">
        <v>924</v>
      </c>
      <c r="D801" s="15"/>
      <c r="E801" s="20"/>
      <c r="F801" s="23" t="str">
        <f>VLOOKUP(B801,[2]临床诊疗类!$A$19:$I$1048576,5,FALSE)</f>
        <v>次</v>
      </c>
      <c r="G801" s="24">
        <v>1269</v>
      </c>
      <c r="H801" s="25">
        <v>1142.1</v>
      </c>
      <c r="I801" s="25">
        <v>1027.89</v>
      </c>
      <c r="J801" s="18">
        <f>VLOOKUP(B801,[3]金华!$D$13:$S$1160,16,FALSE)</f>
        <v>925.101</v>
      </c>
      <c r="K801" s="26"/>
    </row>
    <row r="802" s="1" customFormat="1" ht="18" customHeight="1" spans="1:11">
      <c r="A802" s="14">
        <f>MAX($A$3:A801)+1</f>
        <v>799</v>
      </c>
      <c r="B802" s="21">
        <v>33120300101</v>
      </c>
      <c r="C802" s="22" t="s">
        <v>925</v>
      </c>
      <c r="D802" s="15"/>
      <c r="E802" s="20"/>
      <c r="F802" s="23" t="str">
        <f>VLOOKUP(B802,[2]临床诊疗类!$A$19:$I$1048576,5,FALSE)</f>
        <v>次</v>
      </c>
      <c r="G802" s="24">
        <v>605</v>
      </c>
      <c r="H802" s="25">
        <v>544.5</v>
      </c>
      <c r="I802" s="25">
        <v>490.05</v>
      </c>
      <c r="J802" s="18">
        <f>VLOOKUP(B802,[3]金华!$D$13:$S$1160,16,FALSE)</f>
        <v>441.045</v>
      </c>
      <c r="K802" s="26"/>
    </row>
    <row r="803" s="1" customFormat="1" ht="18" customHeight="1" spans="1:11">
      <c r="A803" s="14">
        <f>MAX($A$3:A802)+1</f>
        <v>800</v>
      </c>
      <c r="B803" s="21">
        <v>33120300400</v>
      </c>
      <c r="C803" s="22" t="s">
        <v>926</v>
      </c>
      <c r="D803" s="15"/>
      <c r="E803" s="20"/>
      <c r="F803" s="23" t="str">
        <f>VLOOKUP(B803,[2]临床诊疗类!$A$19:$I$1048576,5,FALSE)</f>
        <v>次</v>
      </c>
      <c r="G803" s="24">
        <v>812</v>
      </c>
      <c r="H803" s="25">
        <v>730.8</v>
      </c>
      <c r="I803" s="25">
        <v>657.72</v>
      </c>
      <c r="J803" s="18">
        <f>VLOOKUP(B803,[3]金华!$D$13:$S$1160,16,FALSE)</f>
        <v>591.948</v>
      </c>
      <c r="K803" s="26"/>
    </row>
    <row r="804" s="1" customFormat="1" ht="18" customHeight="1" spans="1:11">
      <c r="A804" s="14">
        <f>MAX($A$3:A803)+1</f>
        <v>801</v>
      </c>
      <c r="B804" s="21">
        <v>33120300700</v>
      </c>
      <c r="C804" s="22" t="s">
        <v>927</v>
      </c>
      <c r="D804" s="15"/>
      <c r="E804" s="20"/>
      <c r="F804" s="23" t="str">
        <f>VLOOKUP(B804,[2]临床诊疗类!$A$19:$I$1048576,5,FALSE)</f>
        <v>人次</v>
      </c>
      <c r="G804" s="24">
        <v>440</v>
      </c>
      <c r="H804" s="25">
        <v>396</v>
      </c>
      <c r="I804" s="25">
        <v>356.4</v>
      </c>
      <c r="J804" s="18">
        <f>VLOOKUP(B804,[3]金华!$D$13:$S$1160,16,FALSE)</f>
        <v>320.76</v>
      </c>
      <c r="K804" s="26"/>
    </row>
    <row r="805" s="1" customFormat="1" ht="18" customHeight="1" spans="1:11">
      <c r="A805" s="14">
        <f>MAX($A$3:A804)+1</f>
        <v>802</v>
      </c>
      <c r="B805" s="21">
        <v>33120300800</v>
      </c>
      <c r="C805" s="22" t="s">
        <v>928</v>
      </c>
      <c r="D805" s="15"/>
      <c r="E805" s="20"/>
      <c r="F805" s="23" t="str">
        <f>VLOOKUP(B805,[2]临床诊疗类!$A$19:$I$1048576,5,FALSE)</f>
        <v>人次</v>
      </c>
      <c r="G805" s="24">
        <v>170</v>
      </c>
      <c r="H805" s="25">
        <v>153</v>
      </c>
      <c r="I805" s="25">
        <v>137.7</v>
      </c>
      <c r="J805" s="18">
        <f>VLOOKUP(B805,[3]金华!$D$13:$S$1160,16,FALSE)</f>
        <v>123.93</v>
      </c>
      <c r="K805" s="26"/>
    </row>
    <row r="806" s="1" customFormat="1" ht="18" customHeight="1" spans="1:11">
      <c r="A806" s="14">
        <f>MAX($A$3:A805)+1</f>
        <v>803</v>
      </c>
      <c r="B806" s="21">
        <v>33120300900</v>
      </c>
      <c r="C806" s="22" t="s">
        <v>929</v>
      </c>
      <c r="D806" s="15"/>
      <c r="E806" s="20"/>
      <c r="F806" s="23" t="str">
        <f>VLOOKUP(B806,[2]临床诊疗类!$A$19:$I$1048576,5,FALSE)</f>
        <v>人次</v>
      </c>
      <c r="G806" s="24">
        <v>350</v>
      </c>
      <c r="H806" s="25">
        <v>315</v>
      </c>
      <c r="I806" s="25">
        <v>283.5</v>
      </c>
      <c r="J806" s="18">
        <f>VLOOKUP(B806,[3]金华!$D$13:$S$1160,16,FALSE)</f>
        <v>255.15</v>
      </c>
      <c r="K806" s="26"/>
    </row>
    <row r="807" s="1" customFormat="1" ht="18" customHeight="1" spans="1:11">
      <c r="A807" s="14">
        <f>MAX($A$3:A806)+1</f>
        <v>804</v>
      </c>
      <c r="B807" s="21">
        <v>33120301000</v>
      </c>
      <c r="C807" s="22" t="s">
        <v>930</v>
      </c>
      <c r="D807" s="15"/>
      <c r="E807" s="20"/>
      <c r="F807" s="23" t="str">
        <f>VLOOKUP(B807,[2]临床诊疗类!$A$19:$I$1048576,5,FALSE)</f>
        <v>人次</v>
      </c>
      <c r="G807" s="24">
        <v>385</v>
      </c>
      <c r="H807" s="25">
        <v>346.5</v>
      </c>
      <c r="I807" s="25">
        <v>311.85</v>
      </c>
      <c r="J807" s="18">
        <f>VLOOKUP(B807,[3]金华!$D$13:$S$1160,16,FALSE)</f>
        <v>280.665</v>
      </c>
      <c r="K807" s="26"/>
    </row>
    <row r="808" s="1" customFormat="1" ht="18" customHeight="1" spans="1:11">
      <c r="A808" s="14">
        <f>MAX($A$3:A807)+1</f>
        <v>805</v>
      </c>
      <c r="B808" s="21">
        <v>33120301100</v>
      </c>
      <c r="C808" s="22" t="s">
        <v>931</v>
      </c>
      <c r="D808" s="15"/>
      <c r="E808" s="20"/>
      <c r="F808" s="23" t="str">
        <f>VLOOKUP(B808,[2]临床诊疗类!$A$19:$I$1048576,5,FALSE)</f>
        <v>人次</v>
      </c>
      <c r="G808" s="24">
        <v>605</v>
      </c>
      <c r="H808" s="25">
        <v>544.5</v>
      </c>
      <c r="I808" s="25">
        <v>490.05</v>
      </c>
      <c r="J808" s="18">
        <f>VLOOKUP(B808,[3]金华!$D$13:$S$1160,16,FALSE)</f>
        <v>441.045</v>
      </c>
      <c r="K808" s="26"/>
    </row>
    <row r="809" s="1" customFormat="1" ht="18" customHeight="1" spans="1:11">
      <c r="A809" s="14">
        <f>MAX($A$3:A808)+1</f>
        <v>806</v>
      </c>
      <c r="B809" s="21">
        <v>33120400101</v>
      </c>
      <c r="C809" s="22" t="s">
        <v>932</v>
      </c>
      <c r="D809" s="15"/>
      <c r="E809" s="20"/>
      <c r="F809" s="23" t="str">
        <f>VLOOKUP(B809,[2]临床诊疗类!$A$19:$I$1048576,5,FALSE)</f>
        <v>次</v>
      </c>
      <c r="G809" s="24">
        <v>210</v>
      </c>
      <c r="H809" s="25">
        <v>189</v>
      </c>
      <c r="I809" s="25">
        <v>170.1</v>
      </c>
      <c r="J809" s="18">
        <f>VLOOKUP(B809,[3]金华!$D$13:$S$1160,16,FALSE)</f>
        <v>153.09</v>
      </c>
      <c r="K809" s="26"/>
    </row>
    <row r="810" s="1" customFormat="1" ht="18" customHeight="1" spans="1:11">
      <c r="A810" s="14">
        <f>MAX($A$3:A809)+1</f>
        <v>807</v>
      </c>
      <c r="B810" s="14">
        <v>33120400200</v>
      </c>
      <c r="C810" s="15" t="s">
        <v>933</v>
      </c>
      <c r="D810" s="15"/>
      <c r="E810" s="16" t="s">
        <v>934</v>
      </c>
      <c r="F810" s="17" t="s">
        <v>15</v>
      </c>
      <c r="G810" s="14">
        <f>VLOOKUP(B810,[1]金华!$D$13:$P$1160,13,FALSE)</f>
        <v>240</v>
      </c>
      <c r="H810" s="18">
        <f>VLOOKUP(B810,[1]金华!$D$13:$Q$1160,14,FALSE)</f>
        <v>216</v>
      </c>
      <c r="I810" s="18">
        <f>VLOOKUP(B810,[1]金华!$D$13:$R$1160,15,FALSE)</f>
        <v>194.4</v>
      </c>
      <c r="J810" s="18">
        <f>VLOOKUP(B810,[3]金华!$D$13:$S$1160,16,FALSE)</f>
        <v>174.96</v>
      </c>
      <c r="K810" s="15"/>
    </row>
    <row r="811" s="1" customFormat="1" ht="18" customHeight="1" spans="1:11">
      <c r="A811" s="14">
        <f>MAX($A$3:A810)+1</f>
        <v>808</v>
      </c>
      <c r="B811" s="21">
        <v>33120400300</v>
      </c>
      <c r="C811" s="22" t="s">
        <v>935</v>
      </c>
      <c r="D811" s="15"/>
      <c r="E811" s="20"/>
      <c r="F811" s="23" t="str">
        <f>VLOOKUP(B811,[2]临床诊疗类!$A$19:$I$1048576,5,FALSE)</f>
        <v>次</v>
      </c>
      <c r="G811" s="24">
        <v>770</v>
      </c>
      <c r="H811" s="25">
        <v>693</v>
      </c>
      <c r="I811" s="25">
        <v>623.7</v>
      </c>
      <c r="J811" s="18">
        <f>VLOOKUP(B811,[3]金华!$D$13:$S$1160,16,FALSE)</f>
        <v>561.33</v>
      </c>
      <c r="K811" s="26"/>
    </row>
    <row r="812" s="1" customFormat="1" ht="18" customHeight="1" spans="1:11">
      <c r="A812" s="14">
        <f>MAX($A$3:A811)+1</f>
        <v>809</v>
      </c>
      <c r="B812" s="21">
        <v>33120400400</v>
      </c>
      <c r="C812" s="22" t="s">
        <v>936</v>
      </c>
      <c r="D812" s="15"/>
      <c r="E812" s="20"/>
      <c r="F812" s="23" t="str">
        <f>VLOOKUP(B812,[2]临床诊疗类!$A$19:$I$1048576,5,FALSE)</f>
        <v>次</v>
      </c>
      <c r="G812" s="24">
        <v>290</v>
      </c>
      <c r="H812" s="25">
        <v>261</v>
      </c>
      <c r="I812" s="25">
        <v>234.9</v>
      </c>
      <c r="J812" s="18">
        <f>VLOOKUP(B812,[3]金华!$D$13:$S$1160,16,FALSE)</f>
        <v>211.41</v>
      </c>
      <c r="K812" s="26"/>
    </row>
    <row r="813" s="1" customFormat="1" ht="18" customHeight="1" spans="1:11">
      <c r="A813" s="14">
        <f>MAX($A$3:A812)+1</f>
        <v>810</v>
      </c>
      <c r="B813" s="21">
        <v>33120400500</v>
      </c>
      <c r="C813" s="22" t="s">
        <v>937</v>
      </c>
      <c r="D813" s="15"/>
      <c r="E813" s="20"/>
      <c r="F813" s="23" t="str">
        <f>VLOOKUP(B813,[2]临床诊疗类!$A$19:$I$1048576,5,FALSE)</f>
        <v>次</v>
      </c>
      <c r="G813" s="24">
        <v>2376</v>
      </c>
      <c r="H813" s="25">
        <v>2138.4</v>
      </c>
      <c r="I813" s="25">
        <v>1924.56</v>
      </c>
      <c r="J813" s="18">
        <f>VLOOKUP(B813,[3]金华!$D$13:$S$1160,16,FALSE)</f>
        <v>1732.104</v>
      </c>
      <c r="K813" s="26"/>
    </row>
    <row r="814" s="1" customFormat="1" ht="18" customHeight="1" spans="1:11">
      <c r="A814" s="14">
        <f>MAX($A$3:A813)+1</f>
        <v>811</v>
      </c>
      <c r="B814" s="21">
        <v>33120400700</v>
      </c>
      <c r="C814" s="22" t="s">
        <v>938</v>
      </c>
      <c r="D814" s="15"/>
      <c r="E814" s="20"/>
      <c r="F814" s="23" t="str">
        <f>VLOOKUP(B814,[2]临床诊疗类!$A$19:$I$1048576,5,FALSE)</f>
        <v>次</v>
      </c>
      <c r="G814" s="24">
        <v>640</v>
      </c>
      <c r="H814" s="25">
        <v>576</v>
      </c>
      <c r="I814" s="25">
        <v>518.4</v>
      </c>
      <c r="J814" s="18">
        <f>VLOOKUP(B814,[3]金华!$D$13:$S$1160,16,FALSE)</f>
        <v>466.56</v>
      </c>
      <c r="K814" s="26"/>
    </row>
    <row r="815" s="1" customFormat="1" ht="18" customHeight="1" spans="1:11">
      <c r="A815" s="14">
        <f>MAX($A$3:A814)+1</f>
        <v>812</v>
      </c>
      <c r="B815" s="21">
        <v>33120401000</v>
      </c>
      <c r="C815" s="22" t="s">
        <v>939</v>
      </c>
      <c r="D815" s="15" t="str">
        <f>VLOOKUP(B815,[2]临床诊疗类!$A$20:$I$1048576,3,FALSE)</f>
        <v>含假体置放术</v>
      </c>
      <c r="E815" s="20"/>
      <c r="F815" s="23" t="str">
        <f>VLOOKUP(B815,[2]临床诊疗类!$A$19:$I$1048576,5,FALSE)</f>
        <v>次</v>
      </c>
      <c r="G815" s="24">
        <v>3165</v>
      </c>
      <c r="H815" s="25">
        <v>2848.5</v>
      </c>
      <c r="I815" s="25">
        <v>2563.65</v>
      </c>
      <c r="J815" s="18">
        <f>VLOOKUP(B815,[3]金华!$D$13:$S$1160,16,FALSE)</f>
        <v>2307.285</v>
      </c>
      <c r="K815" s="26"/>
    </row>
    <row r="816" s="1" customFormat="1" ht="18" customHeight="1" spans="1:11">
      <c r="A816" s="14">
        <f>MAX($A$3:A815)+1</f>
        <v>813</v>
      </c>
      <c r="B816" s="21">
        <v>33120401301</v>
      </c>
      <c r="C816" s="22" t="s">
        <v>940</v>
      </c>
      <c r="D816" s="15"/>
      <c r="E816" s="20"/>
      <c r="F816" s="23" t="str">
        <f>VLOOKUP(B816,[2]临床诊疗类!$A$19:$I$1048576,5,FALSE)</f>
        <v>次</v>
      </c>
      <c r="G816" s="24">
        <v>924</v>
      </c>
      <c r="H816" s="25">
        <v>831.6</v>
      </c>
      <c r="I816" s="25">
        <v>748.44</v>
      </c>
      <c r="J816" s="18">
        <f>VLOOKUP(B816,[3]金华!$D$13:$S$1160,16,FALSE)</f>
        <v>673.596</v>
      </c>
      <c r="K816" s="26"/>
    </row>
    <row r="817" s="1" customFormat="1" ht="18" customHeight="1" spans="1:11">
      <c r="A817" s="14">
        <f>MAX($A$3:A816)+1</f>
        <v>814</v>
      </c>
      <c r="B817" s="21">
        <v>33120401401</v>
      </c>
      <c r="C817" s="22" t="s">
        <v>941</v>
      </c>
      <c r="D817" s="15"/>
      <c r="E817" s="20"/>
      <c r="F817" s="23" t="str">
        <f>VLOOKUP(B817,[2]临床诊疗类!$A$19:$I$1048576,5,FALSE)</f>
        <v>次</v>
      </c>
      <c r="G817" s="24">
        <v>1904</v>
      </c>
      <c r="H817" s="25">
        <v>1713.6</v>
      </c>
      <c r="I817" s="25">
        <v>1542.24</v>
      </c>
      <c r="J817" s="18">
        <f>VLOOKUP(B817,[3]金华!$D$13:$S$1160,16,FALSE)</f>
        <v>1388.016</v>
      </c>
      <c r="K817" s="26"/>
    </row>
    <row r="818" s="1" customFormat="1" ht="18" customHeight="1" spans="1:11">
      <c r="A818" s="14">
        <f>MAX($A$3:A817)+1</f>
        <v>815</v>
      </c>
      <c r="B818" s="21">
        <v>33120401500</v>
      </c>
      <c r="C818" s="22" t="s">
        <v>942</v>
      </c>
      <c r="D818" s="15"/>
      <c r="E818" s="20"/>
      <c r="F818" s="23" t="str">
        <f>VLOOKUP(B818,[2]临床诊疗类!$A$19:$I$1048576,5,FALSE)</f>
        <v>次</v>
      </c>
      <c r="G818" s="24">
        <v>1304</v>
      </c>
      <c r="H818" s="25">
        <v>1173.6</v>
      </c>
      <c r="I818" s="25">
        <v>1056.24</v>
      </c>
      <c r="J818" s="18">
        <f>VLOOKUP(B818,[3]金华!$D$13:$S$1160,16,FALSE)</f>
        <v>950.616</v>
      </c>
      <c r="K818" s="26"/>
    </row>
    <row r="819" s="1" customFormat="1" ht="32" customHeight="1" spans="1:11">
      <c r="A819" s="14">
        <f>MAX($A$3:A818)+1</f>
        <v>816</v>
      </c>
      <c r="B819" s="14">
        <v>33130100200</v>
      </c>
      <c r="C819" s="15" t="s">
        <v>943</v>
      </c>
      <c r="D819" s="15"/>
      <c r="E819" s="16"/>
      <c r="F819" s="17" t="s">
        <v>15</v>
      </c>
      <c r="G819" s="14">
        <f>VLOOKUP(B819,[1]金华!$D$13:$P$1160,13,FALSE)</f>
        <v>1955</v>
      </c>
      <c r="H819" s="18">
        <f>VLOOKUP(B819,[1]金华!$D$13:$Q$1160,14,FALSE)</f>
        <v>1759.5</v>
      </c>
      <c r="I819" s="18">
        <f>VLOOKUP(B819,[1]金华!$D$13:$R$1160,15,FALSE)</f>
        <v>1583.55</v>
      </c>
      <c r="J819" s="18">
        <f>VLOOKUP(B819,[3]金华!$D$13:$S$1160,16,FALSE)</f>
        <v>1425.195</v>
      </c>
      <c r="K819" s="15"/>
    </row>
    <row r="820" s="1" customFormat="1" ht="32" customHeight="1" spans="1:11">
      <c r="A820" s="14">
        <f>MAX($A$3:A819)+1</f>
        <v>817</v>
      </c>
      <c r="B820" s="14">
        <v>33130100201</v>
      </c>
      <c r="C820" s="15" t="s">
        <v>944</v>
      </c>
      <c r="D820" s="15"/>
      <c r="E820" s="16"/>
      <c r="F820" s="17" t="s">
        <v>15</v>
      </c>
      <c r="G820" s="14">
        <f>VLOOKUP(B820,[1]金华!$D$13:$P$1160,13,FALSE)</f>
        <v>2933</v>
      </c>
      <c r="H820" s="18">
        <f>VLOOKUP(B820,[1]金华!$D$13:$Q$1160,14,FALSE)</f>
        <v>2639.7</v>
      </c>
      <c r="I820" s="18">
        <f>VLOOKUP(B820,[1]金华!$D$13:$R$1160,15,FALSE)</f>
        <v>2375.73</v>
      </c>
      <c r="J820" s="18">
        <f>VLOOKUP(B820,[3]金华!$D$13:$S$1160,16,FALSE)</f>
        <v>2138.157</v>
      </c>
      <c r="K820" s="15"/>
    </row>
    <row r="821" s="1" customFormat="1" ht="32" customHeight="1" spans="1:11">
      <c r="A821" s="14">
        <f>MAX($A$3:A820)+1</f>
        <v>818</v>
      </c>
      <c r="B821" s="21">
        <v>33130100202</v>
      </c>
      <c r="C821" s="22" t="s">
        <v>945</v>
      </c>
      <c r="D821" s="15"/>
      <c r="E821" s="20"/>
      <c r="F821" s="23" t="str">
        <f>VLOOKUP(B821,[2]临床诊疗类!$A$19:$I$1048576,5,FALSE)</f>
        <v>次</v>
      </c>
      <c r="G821" s="24">
        <v>1710</v>
      </c>
      <c r="H821" s="25">
        <v>1539</v>
      </c>
      <c r="I821" s="25">
        <v>1385.1</v>
      </c>
      <c r="J821" s="18">
        <f>VLOOKUP(B821,[3]金华!$D$13:$S$1160,16,FALSE)</f>
        <v>1246.59</v>
      </c>
      <c r="K821" s="26"/>
    </row>
    <row r="822" s="1" customFormat="1" ht="32" customHeight="1" spans="1:11">
      <c r="A822" s="14">
        <f>MAX($A$3:A821)+1</f>
        <v>819</v>
      </c>
      <c r="B822" s="21">
        <v>33130100203</v>
      </c>
      <c r="C822" s="22" t="s">
        <v>946</v>
      </c>
      <c r="D822" s="15"/>
      <c r="E822" s="20"/>
      <c r="F822" s="23" t="str">
        <f>VLOOKUP(B822,[2]临床诊疗类!$A$19:$I$1048576,5,FALSE)</f>
        <v>次</v>
      </c>
      <c r="G822" s="24">
        <v>2565</v>
      </c>
      <c r="H822" s="25">
        <v>2308.5</v>
      </c>
      <c r="I822" s="25">
        <v>2077.65</v>
      </c>
      <c r="J822" s="18">
        <f>VLOOKUP(B822,[3]金华!$D$13:$S$1160,16,FALSE)</f>
        <v>1869.885</v>
      </c>
      <c r="K822" s="26"/>
    </row>
    <row r="823" s="1" customFormat="1" ht="48" customHeight="1" spans="1:11">
      <c r="A823" s="14">
        <f>MAX($A$3:A822)+1</f>
        <v>820</v>
      </c>
      <c r="B823" s="14">
        <v>33130100300</v>
      </c>
      <c r="C823" s="15" t="s">
        <v>947</v>
      </c>
      <c r="D823" s="15" t="str">
        <f>VLOOKUP(B823,[2]临床诊疗类!$A$20:$I$1048576,3,FALSE)</f>
        <v>含活检</v>
      </c>
      <c r="E823" s="20"/>
      <c r="F823" s="23" t="str">
        <f>VLOOKUP(B823,[2]临床诊疗类!$A$19:$I$1048576,5,FALSE)</f>
        <v>次</v>
      </c>
      <c r="G823" s="24">
        <v>1513</v>
      </c>
      <c r="H823" s="25">
        <v>1361.7</v>
      </c>
      <c r="I823" s="25">
        <v>1225.53</v>
      </c>
      <c r="J823" s="18">
        <f>VLOOKUP(B823,[3]金华!$D$13:$S$1160,16,FALSE)</f>
        <v>1102.977</v>
      </c>
      <c r="K823" s="15" t="str">
        <f>VLOOKUP(B823,[2]临床诊疗类!$A$20:$I$1048576,9,FALSE)</f>
        <v>不能与同侧卵巢的其他手术同时计收</v>
      </c>
    </row>
    <row r="824" s="1" customFormat="1" ht="48" customHeight="1" spans="1:11">
      <c r="A824" s="14">
        <f>MAX($A$3:A823)+1</f>
        <v>821</v>
      </c>
      <c r="B824" s="21">
        <v>33130100301</v>
      </c>
      <c r="C824" s="22" t="s">
        <v>948</v>
      </c>
      <c r="D824" s="15" t="str">
        <f>VLOOKUP(B824,[2]临床诊疗类!$A$20:$I$1048576,3,FALSE)</f>
        <v>含活检</v>
      </c>
      <c r="E824" s="20"/>
      <c r="F824" s="23" t="str">
        <f>VLOOKUP(B824,[2]临床诊疗类!$A$19:$I$1048576,5,FALSE)</f>
        <v>次</v>
      </c>
      <c r="G824" s="24">
        <v>2269</v>
      </c>
      <c r="H824" s="25">
        <v>2042.1</v>
      </c>
      <c r="I824" s="25">
        <v>1837.89</v>
      </c>
      <c r="J824" s="18">
        <f>VLOOKUP(B824,[3]金华!$D$13:$S$1160,16,FALSE)</f>
        <v>1654.101</v>
      </c>
      <c r="K824" s="15" t="str">
        <f>VLOOKUP(B824,[2]临床诊疗类!$A$20:$I$1048576,9,FALSE)</f>
        <v>不能与同侧卵巢的其他手术同时计收</v>
      </c>
    </row>
    <row r="825" s="1" customFormat="1" ht="61" customHeight="1" spans="1:11">
      <c r="A825" s="14">
        <f>MAX($A$3:A824)+1</f>
        <v>822</v>
      </c>
      <c r="B825" s="14">
        <v>33130100600</v>
      </c>
      <c r="C825" s="15" t="s">
        <v>949</v>
      </c>
      <c r="D825" s="15" t="s">
        <v>950</v>
      </c>
      <c r="E825" s="16"/>
      <c r="F825" s="17" t="s">
        <v>15</v>
      </c>
      <c r="G825" s="14">
        <f>VLOOKUP(B825,[1]金华!$D$13:$P$1160,13,FALSE)</f>
        <v>8246</v>
      </c>
      <c r="H825" s="18">
        <f>VLOOKUP(B825,[1]金华!$D$13:$Q$1160,14,FALSE)</f>
        <v>7421.4</v>
      </c>
      <c r="I825" s="18">
        <f>VLOOKUP(B825,[1]金华!$D$13:$R$1160,15,FALSE)</f>
        <v>6679.26</v>
      </c>
      <c r="J825" s="18">
        <f>VLOOKUP(B825,[3]金华!$D$13:$S$1160,16,FALSE)</f>
        <v>6011.334</v>
      </c>
      <c r="K825" s="15"/>
    </row>
    <row r="826" s="1" customFormat="1" ht="61" customHeight="1" spans="1:11">
      <c r="A826" s="14">
        <f>MAX($A$3:A825)+1</f>
        <v>823</v>
      </c>
      <c r="B826" s="14">
        <v>33130100601</v>
      </c>
      <c r="C826" s="15" t="s">
        <v>951</v>
      </c>
      <c r="D826" s="15" t="s">
        <v>950</v>
      </c>
      <c r="E826" s="16"/>
      <c r="F826" s="17" t="s">
        <v>15</v>
      </c>
      <c r="G826" s="14">
        <f>VLOOKUP(B826,[1]金华!$D$13:$P$1160,13,FALSE)</f>
        <v>8246</v>
      </c>
      <c r="H826" s="18">
        <f>VLOOKUP(B826,[1]金华!$D$13:$Q$1160,14,FALSE)</f>
        <v>7421.4</v>
      </c>
      <c r="I826" s="18">
        <f>VLOOKUP(B826,[1]金华!$D$13:$R$1160,15,FALSE)</f>
        <v>6679.26</v>
      </c>
      <c r="J826" s="18">
        <f>VLOOKUP(B826,[3]金华!$D$13:$S$1160,16,FALSE)</f>
        <v>6011.334</v>
      </c>
      <c r="K826" s="15"/>
    </row>
    <row r="827" s="1" customFormat="1" ht="21" customHeight="1" spans="1:11">
      <c r="A827" s="14">
        <f>MAX($A$3:A826)+1</f>
        <v>824</v>
      </c>
      <c r="B827" s="14">
        <v>33130100800</v>
      </c>
      <c r="C827" s="15" t="s">
        <v>952</v>
      </c>
      <c r="D827" s="15"/>
      <c r="E827" s="16"/>
      <c r="F827" s="17" t="s">
        <v>15</v>
      </c>
      <c r="G827" s="14">
        <f>VLOOKUP(B827,[1]金华!$D$13:$P$1160,13,FALSE)</f>
        <v>1664</v>
      </c>
      <c r="H827" s="18">
        <f>VLOOKUP(B827,[1]金华!$D$13:$Q$1160,14,FALSE)</f>
        <v>1497.6</v>
      </c>
      <c r="I827" s="18">
        <f>VLOOKUP(B827,[1]金华!$D$13:$R$1160,15,FALSE)</f>
        <v>1347.84</v>
      </c>
      <c r="J827" s="18">
        <f>VLOOKUP(B827,[3]金华!$D$13:$S$1160,16,FALSE)</f>
        <v>1213.056</v>
      </c>
      <c r="K827" s="15"/>
    </row>
    <row r="828" s="1" customFormat="1" ht="21" customHeight="1" spans="1:11">
      <c r="A828" s="14">
        <f>MAX($A$3:A827)+1</f>
        <v>825</v>
      </c>
      <c r="B828" s="14">
        <v>33130100801</v>
      </c>
      <c r="C828" s="15" t="s">
        <v>953</v>
      </c>
      <c r="D828" s="15"/>
      <c r="E828" s="16"/>
      <c r="F828" s="17" t="s">
        <v>15</v>
      </c>
      <c r="G828" s="14">
        <f>VLOOKUP(B828,[1]金华!$D$13:$P$1160,13,FALSE)</f>
        <v>2496</v>
      </c>
      <c r="H828" s="18">
        <f>VLOOKUP(B828,[1]金华!$D$13:$Q$1160,14,FALSE)</f>
        <v>2246.4</v>
      </c>
      <c r="I828" s="18">
        <f>VLOOKUP(B828,[1]金华!$D$13:$R$1160,15,FALSE)</f>
        <v>2021.76</v>
      </c>
      <c r="J828" s="18">
        <f>VLOOKUP(B828,[3]金华!$D$13:$S$1160,16,FALSE)</f>
        <v>1819.584</v>
      </c>
      <c r="K828" s="15"/>
    </row>
    <row r="829" s="1" customFormat="1" ht="21" customHeight="1" spans="1:11">
      <c r="A829" s="14">
        <f>MAX($A$3:A828)+1</f>
        <v>826</v>
      </c>
      <c r="B829" s="14">
        <v>33130200400</v>
      </c>
      <c r="C829" s="15" t="s">
        <v>954</v>
      </c>
      <c r="D829" s="15"/>
      <c r="E829" s="16"/>
      <c r="F829" s="17" t="s">
        <v>15</v>
      </c>
      <c r="G829" s="14">
        <f>VLOOKUP(B829,[1]金华!$D$13:$P$1160,13,FALSE)</f>
        <v>1224</v>
      </c>
      <c r="H829" s="18">
        <f>VLOOKUP(B829,[1]金华!$D$13:$Q$1160,14,FALSE)</f>
        <v>1101.6</v>
      </c>
      <c r="I829" s="18">
        <f>VLOOKUP(B829,[1]金华!$D$13:$R$1160,15,FALSE)</f>
        <v>991.44</v>
      </c>
      <c r="J829" s="18">
        <f>VLOOKUP(B829,[3]金华!$D$13:$S$1160,16,FALSE)</f>
        <v>892.296</v>
      </c>
      <c r="K829" s="15"/>
    </row>
    <row r="830" s="1" customFormat="1" ht="21" customHeight="1" spans="1:11">
      <c r="A830" s="14">
        <f>MAX($A$3:A829)+1</f>
        <v>827</v>
      </c>
      <c r="B830" s="14">
        <v>33130200401</v>
      </c>
      <c r="C830" s="15" t="s">
        <v>955</v>
      </c>
      <c r="D830" s="15"/>
      <c r="E830" s="16"/>
      <c r="F830" s="17" t="s">
        <v>15</v>
      </c>
      <c r="G830" s="14">
        <f>VLOOKUP(B830,[1]金华!$D$13:$P$1160,13,FALSE)</f>
        <v>1192</v>
      </c>
      <c r="H830" s="18">
        <f>VLOOKUP(B830,[1]金华!$D$13:$Q$1160,14,FALSE)</f>
        <v>1072.8</v>
      </c>
      <c r="I830" s="18">
        <f>VLOOKUP(B830,[1]金华!$D$13:$R$1160,15,FALSE)</f>
        <v>965.52</v>
      </c>
      <c r="J830" s="18">
        <f>VLOOKUP(B830,[3]金华!$D$13:$S$1160,16,FALSE)</f>
        <v>868.968</v>
      </c>
      <c r="K830" s="15"/>
    </row>
    <row r="831" s="1" customFormat="1" ht="21" customHeight="1" spans="1:11">
      <c r="A831" s="14">
        <f>MAX($A$3:A830)+1</f>
        <v>828</v>
      </c>
      <c r="B831" s="14">
        <v>33130200402</v>
      </c>
      <c r="C831" s="15" t="s">
        <v>956</v>
      </c>
      <c r="D831" s="15"/>
      <c r="E831" s="16"/>
      <c r="F831" s="17" t="s">
        <v>15</v>
      </c>
      <c r="G831" s="14">
        <f>VLOOKUP(B831,[1]金华!$D$13:$P$1160,13,FALSE)</f>
        <v>1151</v>
      </c>
      <c r="H831" s="18">
        <f>VLOOKUP(B831,[1]金华!$D$13:$Q$1160,14,FALSE)</f>
        <v>1035.9</v>
      </c>
      <c r="I831" s="18">
        <f>VLOOKUP(B831,[1]金华!$D$13:$R$1160,15,FALSE)</f>
        <v>932.31</v>
      </c>
      <c r="J831" s="18">
        <f>VLOOKUP(B831,[3]金华!$D$13:$S$1160,16,FALSE)</f>
        <v>839.079</v>
      </c>
      <c r="K831" s="15"/>
    </row>
    <row r="832" s="1" customFormat="1" ht="21" customHeight="1" spans="1:11">
      <c r="A832" s="14">
        <f>MAX($A$3:A831)+1</f>
        <v>829</v>
      </c>
      <c r="B832" s="21">
        <v>33130200500</v>
      </c>
      <c r="C832" s="22" t="s">
        <v>957</v>
      </c>
      <c r="D832" s="15"/>
      <c r="E832" s="20"/>
      <c r="F832" s="23" t="str">
        <f>VLOOKUP(B832,[2]临床诊疗类!$A$19:$I$1048576,5,FALSE)</f>
        <v>次</v>
      </c>
      <c r="G832" s="24">
        <v>1485</v>
      </c>
      <c r="H832" s="25">
        <v>1336.5</v>
      </c>
      <c r="I832" s="25">
        <v>1202.85</v>
      </c>
      <c r="J832" s="18">
        <f>VLOOKUP(B832,[3]金华!$D$13:$S$1160,16,FALSE)</f>
        <v>1082.565</v>
      </c>
      <c r="K832" s="26"/>
    </row>
    <row r="833" s="1" customFormat="1" ht="21" customHeight="1" spans="1:11">
      <c r="A833" s="14">
        <f>MAX($A$3:A832)+1</f>
        <v>830</v>
      </c>
      <c r="B833" s="21">
        <v>33130200700</v>
      </c>
      <c r="C833" s="22" t="s">
        <v>958</v>
      </c>
      <c r="D833" s="15"/>
      <c r="E833" s="20"/>
      <c r="F833" s="23" t="str">
        <f>VLOOKUP(B833,[2]临床诊疗类!$A$19:$I$1048576,5,FALSE)</f>
        <v>次</v>
      </c>
      <c r="G833" s="24">
        <v>1082</v>
      </c>
      <c r="H833" s="25">
        <v>973.8</v>
      </c>
      <c r="I833" s="25">
        <v>876.42</v>
      </c>
      <c r="J833" s="18">
        <f>VLOOKUP(B833,[3]金华!$D$13:$S$1160,16,FALSE)</f>
        <v>788.778</v>
      </c>
      <c r="K833" s="26"/>
    </row>
    <row r="834" s="1" customFormat="1" ht="21" customHeight="1" spans="1:11">
      <c r="A834" s="14">
        <f>MAX($A$3:A833)+1</f>
        <v>831</v>
      </c>
      <c r="B834" s="21">
        <v>33130200800</v>
      </c>
      <c r="C834" s="22" t="s">
        <v>959</v>
      </c>
      <c r="D834" s="15"/>
      <c r="E834" s="20"/>
      <c r="F834" s="23" t="str">
        <f>VLOOKUP(B834,[2]临床诊疗类!$A$19:$I$1048576,5,FALSE)</f>
        <v>次</v>
      </c>
      <c r="G834" s="24">
        <v>1782</v>
      </c>
      <c r="H834" s="25">
        <v>1603.8</v>
      </c>
      <c r="I834" s="25">
        <v>1443.42</v>
      </c>
      <c r="J834" s="18">
        <f>VLOOKUP(B834,[3]金华!$D$13:$S$1160,16,FALSE)</f>
        <v>1299.078</v>
      </c>
      <c r="K834" s="26"/>
    </row>
    <row r="835" s="1" customFormat="1" ht="21" customHeight="1" spans="1:11">
      <c r="A835" s="14">
        <f>MAX($A$3:A834)+1</f>
        <v>832</v>
      </c>
      <c r="B835" s="21">
        <v>33130200900</v>
      </c>
      <c r="C835" s="22" t="s">
        <v>960</v>
      </c>
      <c r="D835" s="15"/>
      <c r="E835" s="20"/>
      <c r="F835" s="23" t="str">
        <f>VLOOKUP(B835,[2]临床诊疗类!$A$19:$I$1048576,5,FALSE)</f>
        <v>次</v>
      </c>
      <c r="G835" s="24">
        <v>1485</v>
      </c>
      <c r="H835" s="25">
        <v>1336.5</v>
      </c>
      <c r="I835" s="25">
        <v>1202.85</v>
      </c>
      <c r="J835" s="18">
        <f>VLOOKUP(B835,[3]金华!$D$13:$S$1160,16,FALSE)</f>
        <v>1082.565</v>
      </c>
      <c r="K835" s="26"/>
    </row>
    <row r="836" s="1" customFormat="1" ht="21" customHeight="1" spans="1:11">
      <c r="A836" s="14">
        <f>MAX($A$3:A835)+1</f>
        <v>833</v>
      </c>
      <c r="B836" s="14">
        <v>33130300100</v>
      </c>
      <c r="C836" s="15" t="s">
        <v>961</v>
      </c>
      <c r="D836" s="15"/>
      <c r="E836" s="16"/>
      <c r="F836" s="17" t="s">
        <v>15</v>
      </c>
      <c r="G836" s="14">
        <f>VLOOKUP(B836,[1]金华!$D$13:$P$1160,13,FALSE)</f>
        <v>143</v>
      </c>
      <c r="H836" s="18">
        <f>VLOOKUP(B836,[1]金华!$D$13:$Q$1160,14,FALSE)</f>
        <v>128.7</v>
      </c>
      <c r="I836" s="18">
        <f>VLOOKUP(B836,[1]金华!$D$13:$R$1160,15,FALSE)</f>
        <v>115.83</v>
      </c>
      <c r="J836" s="18">
        <f>VLOOKUP(B836,[3]金华!$D$13:$S$1160,16,FALSE)</f>
        <v>104.247</v>
      </c>
      <c r="K836" s="15"/>
    </row>
    <row r="837" s="1" customFormat="1" ht="21" customHeight="1" spans="1:11">
      <c r="A837" s="14">
        <f>MAX($A$3:A836)+1</f>
        <v>834</v>
      </c>
      <c r="B837" s="14">
        <v>33130300102</v>
      </c>
      <c r="C837" s="15" t="s">
        <v>962</v>
      </c>
      <c r="D837" s="15"/>
      <c r="E837" s="16"/>
      <c r="F837" s="17" t="s">
        <v>15</v>
      </c>
      <c r="G837" s="14">
        <f>VLOOKUP(B837,[1]金华!$D$13:$P$1160,13,FALSE)</f>
        <v>143</v>
      </c>
      <c r="H837" s="18">
        <f>VLOOKUP(B837,[1]金华!$D$13:$Q$1160,14,FALSE)</f>
        <v>128.7</v>
      </c>
      <c r="I837" s="18">
        <f>VLOOKUP(B837,[1]金华!$D$13:$R$1160,15,FALSE)</f>
        <v>115.83</v>
      </c>
      <c r="J837" s="18">
        <f>VLOOKUP(B837,[3]金华!$D$13:$S$1160,16,FALSE)</f>
        <v>104.247</v>
      </c>
      <c r="K837" s="15"/>
    </row>
    <row r="838" s="1" customFormat="1" ht="21" customHeight="1" spans="1:11">
      <c r="A838" s="14">
        <f>MAX($A$3:A837)+1</f>
        <v>835</v>
      </c>
      <c r="B838" s="14">
        <v>33130300400</v>
      </c>
      <c r="C838" s="15" t="s">
        <v>963</v>
      </c>
      <c r="D838" s="15"/>
      <c r="E838" s="16"/>
      <c r="F838" s="17" t="s">
        <v>15</v>
      </c>
      <c r="G838" s="14">
        <f>VLOOKUP(B838,[1]金华!$D$13:$P$1160,13,FALSE)</f>
        <v>1397</v>
      </c>
      <c r="H838" s="18">
        <f>VLOOKUP(B838,[1]金华!$D$13:$Q$1160,14,FALSE)</f>
        <v>1257.3</v>
      </c>
      <c r="I838" s="18">
        <f>VLOOKUP(B838,[1]金华!$D$13:$R$1160,15,FALSE)</f>
        <v>1131.57</v>
      </c>
      <c r="J838" s="18">
        <f>VLOOKUP(B838,[3]金华!$D$13:$S$1160,16,FALSE)</f>
        <v>1018.413</v>
      </c>
      <c r="K838" s="15"/>
    </row>
    <row r="839" s="1" customFormat="1" ht="21" customHeight="1" spans="1:11">
      <c r="A839" s="14">
        <f>MAX($A$3:A838)+1</f>
        <v>836</v>
      </c>
      <c r="B839" s="14">
        <v>33130301100</v>
      </c>
      <c r="C839" s="15" t="s">
        <v>964</v>
      </c>
      <c r="D839" s="15"/>
      <c r="E839" s="16"/>
      <c r="F839" s="17" t="s">
        <v>15</v>
      </c>
      <c r="G839" s="14">
        <f>VLOOKUP(B839,[1]金华!$D$13:$P$1160,13,FALSE)</f>
        <v>1641</v>
      </c>
      <c r="H839" s="18">
        <f>VLOOKUP(B839,[1]金华!$D$13:$Q$1160,14,FALSE)</f>
        <v>1476.9</v>
      </c>
      <c r="I839" s="18">
        <f>VLOOKUP(B839,[1]金华!$D$13:$R$1160,15,FALSE)</f>
        <v>1329.21</v>
      </c>
      <c r="J839" s="18">
        <f>VLOOKUP(B839,[3]金华!$D$13:$S$1160,16,FALSE)</f>
        <v>1196.289</v>
      </c>
      <c r="K839" s="15"/>
    </row>
    <row r="840" s="1" customFormat="1" ht="21" customHeight="1" spans="1:11">
      <c r="A840" s="14">
        <f>MAX($A$3:A839)+1</f>
        <v>837</v>
      </c>
      <c r="B840" s="14">
        <v>33130301300</v>
      </c>
      <c r="C840" s="15" t="s">
        <v>965</v>
      </c>
      <c r="D840" s="15"/>
      <c r="E840" s="16"/>
      <c r="F840" s="17" t="s">
        <v>15</v>
      </c>
      <c r="G840" s="14">
        <f>VLOOKUP(B840,[1]金华!$D$13:$P$1160,13,FALSE)</f>
        <v>2224</v>
      </c>
      <c r="H840" s="18">
        <f>VLOOKUP(B840,[1]金华!$D$13:$Q$1160,14,FALSE)</f>
        <v>2001.6</v>
      </c>
      <c r="I840" s="18">
        <f>VLOOKUP(B840,[1]金华!$D$13:$R$1160,15,FALSE)</f>
        <v>1801.44</v>
      </c>
      <c r="J840" s="18">
        <f>VLOOKUP(B840,[3]金华!$D$13:$S$1160,16,FALSE)</f>
        <v>1621.296</v>
      </c>
      <c r="K840" s="15"/>
    </row>
    <row r="841" s="1" customFormat="1" ht="21" customHeight="1" spans="1:11">
      <c r="A841" s="14">
        <f>MAX($A$3:A840)+1</f>
        <v>838</v>
      </c>
      <c r="B841" s="14">
        <v>33130301400</v>
      </c>
      <c r="C841" s="15" t="s">
        <v>966</v>
      </c>
      <c r="D841" s="15"/>
      <c r="E841" s="16"/>
      <c r="F841" s="17" t="s">
        <v>15</v>
      </c>
      <c r="G841" s="14">
        <f>VLOOKUP(B841,[1]金华!$D$13:$P$1160,13,FALSE)</f>
        <v>1910</v>
      </c>
      <c r="H841" s="18">
        <f>VLOOKUP(B841,[1]金华!$D$13:$Q$1160,14,FALSE)</f>
        <v>1719</v>
      </c>
      <c r="I841" s="18">
        <f>VLOOKUP(B841,[1]金华!$D$13:$R$1160,15,FALSE)</f>
        <v>1547.1</v>
      </c>
      <c r="J841" s="18">
        <f>VLOOKUP(B841,[3]金华!$D$13:$S$1160,16,FALSE)</f>
        <v>1392.39</v>
      </c>
      <c r="K841" s="15"/>
    </row>
    <row r="842" s="1" customFormat="1" ht="21" customHeight="1" spans="1:11">
      <c r="A842" s="14">
        <f>MAX($A$3:A841)+1</f>
        <v>839</v>
      </c>
      <c r="B842" s="14">
        <v>33130301500</v>
      </c>
      <c r="C842" s="15" t="s">
        <v>967</v>
      </c>
      <c r="D842" s="15"/>
      <c r="E842" s="16"/>
      <c r="F842" s="17" t="s">
        <v>15</v>
      </c>
      <c r="G842" s="14">
        <f>VLOOKUP(B842,[1]金华!$D$13:$P$1160,13,FALSE)</f>
        <v>2748</v>
      </c>
      <c r="H842" s="18">
        <f>VLOOKUP(B842,[1]金华!$D$13:$Q$1160,14,FALSE)</f>
        <v>2473.2</v>
      </c>
      <c r="I842" s="18">
        <f>VLOOKUP(B842,[1]金华!$D$13:$R$1160,15,FALSE)</f>
        <v>2225.88</v>
      </c>
      <c r="J842" s="18">
        <f>VLOOKUP(B842,[3]金华!$D$13:$S$1160,16,FALSE)</f>
        <v>2003.292</v>
      </c>
      <c r="K842" s="15"/>
    </row>
    <row r="843" s="1" customFormat="1" ht="21" customHeight="1" spans="1:11">
      <c r="A843" s="14">
        <f>MAX($A$3:A842)+1</f>
        <v>840</v>
      </c>
      <c r="B843" s="21">
        <v>33130302000</v>
      </c>
      <c r="C843" s="22" t="s">
        <v>968</v>
      </c>
      <c r="D843" s="15"/>
      <c r="E843" s="20"/>
      <c r="F843" s="23" t="str">
        <f>VLOOKUP(B843,[2]临床诊疗类!$A$19:$I$1048576,5,FALSE)</f>
        <v>次</v>
      </c>
      <c r="G843" s="24">
        <v>968</v>
      </c>
      <c r="H843" s="25">
        <v>871.2</v>
      </c>
      <c r="I843" s="25">
        <v>784.08</v>
      </c>
      <c r="J843" s="18">
        <f>VLOOKUP(B843,[3]金华!$D$13:$S$1160,16,FALSE)</f>
        <v>705.672</v>
      </c>
      <c r="K843" s="26"/>
    </row>
    <row r="844" s="1" customFormat="1" ht="21" customHeight="1" spans="1:11">
      <c r="A844" s="14">
        <f>MAX($A$3:A843)+1</f>
        <v>841</v>
      </c>
      <c r="B844" s="21">
        <v>33130302201</v>
      </c>
      <c r="C844" s="22" t="s">
        <v>969</v>
      </c>
      <c r="D844" s="15"/>
      <c r="E844" s="20"/>
      <c r="F844" s="23" t="str">
        <f>VLOOKUP(B844,[2]临床诊疗类!$A$19:$I$1048576,5,FALSE)</f>
        <v>次</v>
      </c>
      <c r="G844" s="24">
        <v>344</v>
      </c>
      <c r="H844" s="25">
        <v>309.6</v>
      </c>
      <c r="I844" s="25">
        <v>278.64</v>
      </c>
      <c r="J844" s="18">
        <f>VLOOKUP(B844,[3]金华!$D$13:$S$1160,16,FALSE)</f>
        <v>250.776</v>
      </c>
      <c r="K844" s="26"/>
    </row>
    <row r="845" s="1" customFormat="1" ht="21" customHeight="1" spans="1:11">
      <c r="A845" s="14">
        <f>MAX($A$3:A844)+1</f>
        <v>842</v>
      </c>
      <c r="B845" s="14">
        <v>33130302301</v>
      </c>
      <c r="C845" s="15" t="s">
        <v>970</v>
      </c>
      <c r="D845" s="15"/>
      <c r="E845" s="20" t="str">
        <f>VLOOKUP(B845,[2]临床诊疗类!$A$20:$I$1048576,4,FALSE)</f>
        <v>悬吊材料</v>
      </c>
      <c r="F845" s="23" t="str">
        <f>VLOOKUP(B845,[2]临床诊疗类!$A$19:$I$1048576,5,FALSE)</f>
        <v>次</v>
      </c>
      <c r="G845" s="24">
        <v>1100</v>
      </c>
      <c r="H845" s="25">
        <v>990</v>
      </c>
      <c r="I845" s="25">
        <v>891</v>
      </c>
      <c r="J845" s="18">
        <f>VLOOKUP(B845,[3]金华!$D$13:$S$1160,16,FALSE)</f>
        <v>801.9</v>
      </c>
      <c r="K845" s="26"/>
    </row>
    <row r="846" s="1" customFormat="1" ht="21" customHeight="1" spans="1:11">
      <c r="A846" s="14">
        <f>MAX($A$3:A845)+1</f>
        <v>843</v>
      </c>
      <c r="B846" s="21">
        <v>33130302302</v>
      </c>
      <c r="C846" s="22" t="s">
        <v>971</v>
      </c>
      <c r="D846" s="15"/>
      <c r="E846" s="20" t="str">
        <f>VLOOKUP(B846,[2]临床诊疗类!$A$20:$I$1048576,4,FALSE)</f>
        <v>悬吊材料</v>
      </c>
      <c r="F846" s="23" t="str">
        <f>VLOOKUP(B846,[2]临床诊疗类!$A$19:$I$1048576,5,FALSE)</f>
        <v>次</v>
      </c>
      <c r="G846" s="24">
        <v>913</v>
      </c>
      <c r="H846" s="25">
        <v>821.7</v>
      </c>
      <c r="I846" s="25">
        <v>739.53</v>
      </c>
      <c r="J846" s="18">
        <f>VLOOKUP(B846,[3]金华!$D$13:$S$1160,16,FALSE)</f>
        <v>665.577</v>
      </c>
      <c r="K846" s="26"/>
    </row>
    <row r="847" s="1" customFormat="1" ht="23" customHeight="1" spans="1:11">
      <c r="A847" s="14">
        <f>MAX($A$3:A846)+1</f>
        <v>844</v>
      </c>
      <c r="B847" s="14">
        <v>33130302600</v>
      </c>
      <c r="C847" s="15" t="s">
        <v>972</v>
      </c>
      <c r="D847" s="15"/>
      <c r="E847" s="16"/>
      <c r="F847" s="17" t="s">
        <v>15</v>
      </c>
      <c r="G847" s="14">
        <f>VLOOKUP(B847,[1]金华!$D$13:$P$1160,13,FALSE)</f>
        <v>2059</v>
      </c>
      <c r="H847" s="18">
        <f>VLOOKUP(B847,[1]金华!$D$13:$Q$1160,14,FALSE)</f>
        <v>1853.1</v>
      </c>
      <c r="I847" s="18">
        <f>VLOOKUP(B847,[1]金华!$D$13:$R$1160,15,FALSE)</f>
        <v>1667.79</v>
      </c>
      <c r="J847" s="18">
        <f>VLOOKUP(B847,[3]金华!$D$13:$S$1160,16,FALSE)</f>
        <v>1501.011</v>
      </c>
      <c r="K847" s="15"/>
    </row>
    <row r="848" s="1" customFormat="1" ht="23" customHeight="1" spans="1:11">
      <c r="A848" s="14">
        <f>MAX($A$3:A847)+1</f>
        <v>845</v>
      </c>
      <c r="B848" s="21">
        <v>33130302700</v>
      </c>
      <c r="C848" s="22" t="s">
        <v>973</v>
      </c>
      <c r="D848" s="15"/>
      <c r="E848" s="20"/>
      <c r="F848" s="23" t="str">
        <f>VLOOKUP(B848,[2]临床诊疗类!$A$19:$I$1048576,5,FALSE)</f>
        <v>次</v>
      </c>
      <c r="G848" s="24">
        <v>2374</v>
      </c>
      <c r="H848" s="25">
        <v>2136.6</v>
      </c>
      <c r="I848" s="25">
        <v>1922.94</v>
      </c>
      <c r="J848" s="18">
        <f>VLOOKUP(B848,[3]金华!$D$13:$S$1160,16,FALSE)</f>
        <v>1730.646</v>
      </c>
      <c r="K848" s="26"/>
    </row>
    <row r="849" s="1" customFormat="1" ht="32" customHeight="1" spans="1:11">
      <c r="A849" s="14">
        <f>MAX($A$3:A848)+1</f>
        <v>846</v>
      </c>
      <c r="B849" s="21">
        <v>33130302800</v>
      </c>
      <c r="C849" s="22" t="s">
        <v>974</v>
      </c>
      <c r="D849" s="15" t="str">
        <f>VLOOKUP(B849,[2]临床诊疗类!$A$20:$I$1048576,3,FALSE)</f>
        <v>含盆腔淋巴结清扫、卵巢动静脉高位结扎术，含宫颈再造</v>
      </c>
      <c r="E849" s="20"/>
      <c r="F849" s="23" t="str">
        <f>VLOOKUP(B849,[2]临床诊疗类!$A$19:$I$1048576,5,FALSE)</f>
        <v>次</v>
      </c>
      <c r="G849" s="24">
        <v>7920</v>
      </c>
      <c r="H849" s="25">
        <v>7128</v>
      </c>
      <c r="I849" s="25">
        <v>6415.2</v>
      </c>
      <c r="J849" s="18">
        <f>VLOOKUP(B849,[3]金华!$D$13:$S$1160,16,FALSE)</f>
        <v>5773.68</v>
      </c>
      <c r="K849" s="26"/>
    </row>
    <row r="850" s="1" customFormat="1" ht="21" customHeight="1" spans="1:11">
      <c r="A850" s="14">
        <f>MAX($A$3:A849)+1</f>
        <v>847</v>
      </c>
      <c r="B850" s="21">
        <v>33130302900</v>
      </c>
      <c r="C850" s="22" t="s">
        <v>975</v>
      </c>
      <c r="D850" s="15"/>
      <c r="E850" s="20"/>
      <c r="F850" s="23" t="str">
        <f>VLOOKUP(B850,[2]临床诊疗类!$A$19:$I$1048576,5,FALSE)</f>
        <v>次</v>
      </c>
      <c r="G850" s="24">
        <v>1353</v>
      </c>
      <c r="H850" s="25">
        <v>1217.7</v>
      </c>
      <c r="I850" s="25">
        <v>1095.93</v>
      </c>
      <c r="J850" s="18">
        <f>VLOOKUP(B850,[3]金华!$D$13:$S$1160,16,FALSE)</f>
        <v>986.337</v>
      </c>
      <c r="K850" s="26"/>
    </row>
    <row r="851" s="1" customFormat="1" ht="21" customHeight="1" spans="1:11">
      <c r="A851" s="14">
        <f>MAX($A$3:A850)+1</f>
        <v>848</v>
      </c>
      <c r="B851" s="21">
        <v>33130400101</v>
      </c>
      <c r="C851" s="22" t="s">
        <v>976</v>
      </c>
      <c r="D851" s="15"/>
      <c r="E851" s="20"/>
      <c r="F851" s="23" t="str">
        <f>VLOOKUP(B851,[2]临床诊疗类!$A$19:$I$1048576,5,FALSE)</f>
        <v>次</v>
      </c>
      <c r="G851" s="24">
        <v>242</v>
      </c>
      <c r="H851" s="25">
        <v>217.8</v>
      </c>
      <c r="I851" s="25">
        <v>196.02</v>
      </c>
      <c r="J851" s="18">
        <f>VLOOKUP(B851,[3]金华!$D$13:$S$1160,16,FALSE)</f>
        <v>176.418</v>
      </c>
      <c r="K851" s="26"/>
    </row>
    <row r="852" s="1" customFormat="1" ht="21" customHeight="1" spans="1:11">
      <c r="A852" s="14">
        <f>MAX($A$3:A851)+1</f>
        <v>849</v>
      </c>
      <c r="B852" s="21">
        <v>33130400102</v>
      </c>
      <c r="C852" s="22" t="s">
        <v>977</v>
      </c>
      <c r="D852" s="15"/>
      <c r="E852" s="20"/>
      <c r="F852" s="23" t="str">
        <f>VLOOKUP(B852,[2]临床诊疗类!$A$19:$I$1048576,5,FALSE)</f>
        <v>次</v>
      </c>
      <c r="G852" s="24">
        <v>242</v>
      </c>
      <c r="H852" s="25">
        <v>217.8</v>
      </c>
      <c r="I852" s="25">
        <v>196.02</v>
      </c>
      <c r="J852" s="18">
        <f>VLOOKUP(B852,[3]金华!$D$13:$S$1160,16,FALSE)</f>
        <v>176.418</v>
      </c>
      <c r="K852" s="26"/>
    </row>
    <row r="853" s="1" customFormat="1" ht="21" customHeight="1" spans="1:11">
      <c r="A853" s="14">
        <f>MAX($A$3:A852)+1</f>
        <v>850</v>
      </c>
      <c r="B853" s="21">
        <v>33130400300</v>
      </c>
      <c r="C853" s="22" t="s">
        <v>978</v>
      </c>
      <c r="D853" s="15"/>
      <c r="E853" s="20"/>
      <c r="F853" s="23" t="str">
        <f>VLOOKUP(B853,[2]临床诊疗类!$A$19:$I$1048576,5,FALSE)</f>
        <v>次</v>
      </c>
      <c r="G853" s="24">
        <v>110</v>
      </c>
      <c r="H853" s="24">
        <v>99</v>
      </c>
      <c r="I853" s="27">
        <v>89.1</v>
      </c>
      <c r="J853" s="19">
        <f>VLOOKUP(B853,[3]金华!$D$13:$S$1160,16,FALSE)</f>
        <v>80.19</v>
      </c>
      <c r="K853" s="26"/>
    </row>
    <row r="854" s="1" customFormat="1" ht="21" customHeight="1" spans="1:11">
      <c r="A854" s="14">
        <f>MAX($A$3:A853)+1</f>
        <v>851</v>
      </c>
      <c r="B854" s="21">
        <v>33130400400</v>
      </c>
      <c r="C854" s="22" t="s">
        <v>979</v>
      </c>
      <c r="D854" s="15"/>
      <c r="E854" s="20"/>
      <c r="F854" s="23" t="str">
        <f>VLOOKUP(B854,[2]临床诊疗类!$A$19:$I$1048576,5,FALSE)</f>
        <v>次</v>
      </c>
      <c r="G854" s="24">
        <v>440</v>
      </c>
      <c r="H854" s="25">
        <v>396</v>
      </c>
      <c r="I854" s="25">
        <v>356.4</v>
      </c>
      <c r="J854" s="18">
        <f>VLOOKUP(B854,[3]金华!$D$13:$S$1160,16,FALSE)</f>
        <v>320.76</v>
      </c>
      <c r="K854" s="26"/>
    </row>
    <row r="855" s="1" customFormat="1" ht="21" customHeight="1" spans="1:11">
      <c r="A855" s="14">
        <f>MAX($A$3:A854)+1</f>
        <v>852</v>
      </c>
      <c r="B855" s="21">
        <v>33130400401</v>
      </c>
      <c r="C855" s="22" t="s">
        <v>980</v>
      </c>
      <c r="D855" s="15"/>
      <c r="E855" s="20"/>
      <c r="F855" s="23" t="str">
        <f>VLOOKUP(B855,[2]临床诊疗类!$A$19:$I$1048576,5,FALSE)</f>
        <v>次</v>
      </c>
      <c r="G855" s="24">
        <v>176</v>
      </c>
      <c r="H855" s="25">
        <v>158.4</v>
      </c>
      <c r="I855" s="25">
        <v>142.56</v>
      </c>
      <c r="J855" s="18">
        <f>VLOOKUP(B855,[3]金华!$D$13:$S$1160,16,FALSE)</f>
        <v>128.304</v>
      </c>
      <c r="K855" s="26"/>
    </row>
    <row r="856" s="1" customFormat="1" ht="21" customHeight="1" spans="1:11">
      <c r="A856" s="14">
        <f>MAX($A$3:A855)+1</f>
        <v>853</v>
      </c>
      <c r="B856" s="21">
        <v>33130400500</v>
      </c>
      <c r="C856" s="22" t="s">
        <v>981</v>
      </c>
      <c r="D856" s="15"/>
      <c r="E856" s="20"/>
      <c r="F856" s="23" t="str">
        <f>VLOOKUP(B856,[2]临床诊疗类!$A$19:$I$1048576,5,FALSE)</f>
        <v>次</v>
      </c>
      <c r="G856" s="24">
        <v>484</v>
      </c>
      <c r="H856" s="25">
        <v>435.6</v>
      </c>
      <c r="I856" s="25">
        <v>392.04</v>
      </c>
      <c r="J856" s="18">
        <f>VLOOKUP(B856,[3]金华!$D$13:$S$1160,16,FALSE)</f>
        <v>352.836</v>
      </c>
      <c r="K856" s="26"/>
    </row>
    <row r="857" s="1" customFormat="1" ht="21" customHeight="1" spans="1:11">
      <c r="A857" s="14">
        <f>MAX($A$3:A856)+1</f>
        <v>854</v>
      </c>
      <c r="B857" s="21">
        <v>33130400600</v>
      </c>
      <c r="C857" s="22" t="s">
        <v>982</v>
      </c>
      <c r="D857" s="15" t="str">
        <f>VLOOKUP(B857,[2]临床诊疗类!$A$20:$I$1048576,3,FALSE)</f>
        <v>不含植皮</v>
      </c>
      <c r="E857" s="20"/>
      <c r="F857" s="23" t="str">
        <f>VLOOKUP(B857,[2]临床诊疗类!$A$19:$I$1048576,5,FALSE)</f>
        <v>次</v>
      </c>
      <c r="G857" s="24">
        <v>990</v>
      </c>
      <c r="H857" s="25">
        <v>891</v>
      </c>
      <c r="I857" s="25">
        <v>801.9</v>
      </c>
      <c r="J857" s="18">
        <f>VLOOKUP(B857,[3]金华!$D$13:$S$1160,16,FALSE)</f>
        <v>721.71</v>
      </c>
      <c r="K857" s="26"/>
    </row>
    <row r="858" s="1" customFormat="1" ht="21" customHeight="1" spans="1:11">
      <c r="A858" s="14">
        <f>MAX($A$3:A857)+1</f>
        <v>855</v>
      </c>
      <c r="B858" s="21">
        <v>33130400701</v>
      </c>
      <c r="C858" s="22" t="s">
        <v>983</v>
      </c>
      <c r="D858" s="15"/>
      <c r="E858" s="20"/>
      <c r="F858" s="23" t="str">
        <f>VLOOKUP(B858,[2]临床诊疗类!$A$19:$I$1048576,5,FALSE)</f>
        <v>次</v>
      </c>
      <c r="G858" s="24">
        <v>726</v>
      </c>
      <c r="H858" s="25">
        <v>653.4</v>
      </c>
      <c r="I858" s="25">
        <v>588.06</v>
      </c>
      <c r="J858" s="18">
        <f>VLOOKUP(B858,[3]金华!$D$13:$S$1160,16,FALSE)</f>
        <v>529.254</v>
      </c>
      <c r="K858" s="26"/>
    </row>
    <row r="859" s="1" customFormat="1" ht="21" customHeight="1" spans="1:11">
      <c r="A859" s="14">
        <f>MAX($A$3:A858)+1</f>
        <v>856</v>
      </c>
      <c r="B859" s="21">
        <v>33130400702</v>
      </c>
      <c r="C859" s="22" t="s">
        <v>984</v>
      </c>
      <c r="D859" s="15"/>
      <c r="E859" s="20"/>
      <c r="F859" s="23" t="str">
        <f>VLOOKUP(B859,[2]临床诊疗类!$A$19:$I$1048576,5,FALSE)</f>
        <v>次</v>
      </c>
      <c r="G859" s="24">
        <v>726</v>
      </c>
      <c r="H859" s="25">
        <v>653.4</v>
      </c>
      <c r="I859" s="25">
        <v>588.06</v>
      </c>
      <c r="J859" s="18">
        <f>VLOOKUP(B859,[3]金华!$D$13:$S$1160,16,FALSE)</f>
        <v>529.254</v>
      </c>
      <c r="K859" s="26"/>
    </row>
    <row r="860" s="1" customFormat="1" ht="21" customHeight="1" spans="1:11">
      <c r="A860" s="14">
        <f>MAX($A$3:A859)+1</f>
        <v>857</v>
      </c>
      <c r="B860" s="21">
        <v>33130400801</v>
      </c>
      <c r="C860" s="22" t="s">
        <v>985</v>
      </c>
      <c r="D860" s="15"/>
      <c r="E860" s="20"/>
      <c r="F860" s="23" t="str">
        <f>VLOOKUP(B860,[2]临床诊疗类!$A$19:$I$1048576,5,FALSE)</f>
        <v>次</v>
      </c>
      <c r="G860" s="24">
        <v>1931</v>
      </c>
      <c r="H860" s="25">
        <v>1737.9</v>
      </c>
      <c r="I860" s="25">
        <v>1564.11</v>
      </c>
      <c r="J860" s="18">
        <f>VLOOKUP(B860,[3]金华!$D$13:$S$1160,16,FALSE)</f>
        <v>1407.699</v>
      </c>
      <c r="K860" s="26"/>
    </row>
    <row r="861" s="1" customFormat="1" ht="21" customHeight="1" spans="1:11">
      <c r="A861" s="14">
        <f>MAX($A$3:A860)+1</f>
        <v>858</v>
      </c>
      <c r="B861" s="21">
        <v>33130400900</v>
      </c>
      <c r="C861" s="22" t="s">
        <v>986</v>
      </c>
      <c r="D861" s="15"/>
      <c r="E861" s="20"/>
      <c r="F861" s="23" t="str">
        <f>VLOOKUP(B861,[2]临床诊疗类!$A$19:$I$1048576,5,FALSE)</f>
        <v>次</v>
      </c>
      <c r="G861" s="24">
        <v>1648</v>
      </c>
      <c r="H861" s="25">
        <v>1483.2</v>
      </c>
      <c r="I861" s="25">
        <v>1334.88</v>
      </c>
      <c r="J861" s="18">
        <f>VLOOKUP(B861,[3]金华!$D$13:$S$1160,16,FALSE)</f>
        <v>1201.392</v>
      </c>
      <c r="K861" s="26"/>
    </row>
    <row r="862" s="1" customFormat="1" ht="21" customHeight="1" spans="1:11">
      <c r="A862" s="14">
        <f>MAX($A$3:A861)+1</f>
        <v>859</v>
      </c>
      <c r="B862" s="14">
        <v>33130401100</v>
      </c>
      <c r="C862" s="15" t="s">
        <v>987</v>
      </c>
      <c r="D862" s="15"/>
      <c r="E862" s="16"/>
      <c r="F862" s="17" t="s">
        <v>15</v>
      </c>
      <c r="G862" s="14">
        <f>VLOOKUP(B862,[1]金华!$D$13:$P$1160,13,FALSE)</f>
        <v>817</v>
      </c>
      <c r="H862" s="18">
        <f>VLOOKUP(B862,[1]金华!$D$13:$Q$1160,14,FALSE)</f>
        <v>735.3</v>
      </c>
      <c r="I862" s="18">
        <f>VLOOKUP(B862,[1]金华!$D$13:$R$1160,15,FALSE)</f>
        <v>661.77</v>
      </c>
      <c r="J862" s="18">
        <f>VLOOKUP(B862,[3]金华!$D$13:$S$1160,16,FALSE)</f>
        <v>595.593</v>
      </c>
      <c r="K862" s="15"/>
    </row>
    <row r="863" s="1" customFormat="1" ht="21" customHeight="1" spans="1:11">
      <c r="A863" s="14">
        <f>MAX($A$3:A862)+1</f>
        <v>860</v>
      </c>
      <c r="B863" s="21">
        <v>33130401200</v>
      </c>
      <c r="C863" s="22" t="s">
        <v>988</v>
      </c>
      <c r="D863" s="15"/>
      <c r="E863" s="20"/>
      <c r="F863" s="23" t="str">
        <f>VLOOKUP(B863,[2]临床诊疗类!$A$19:$I$1048576,5,FALSE)</f>
        <v>次</v>
      </c>
      <c r="G863" s="24">
        <v>1082</v>
      </c>
      <c r="H863" s="25">
        <v>973.8</v>
      </c>
      <c r="I863" s="25">
        <v>876.42</v>
      </c>
      <c r="J863" s="18">
        <f>VLOOKUP(B863,[3]金华!$D$13:$S$1160,16,FALSE)</f>
        <v>788.778</v>
      </c>
      <c r="K863" s="26"/>
    </row>
    <row r="864" s="1" customFormat="1" ht="21" customHeight="1" spans="1:11">
      <c r="A864" s="14">
        <f>MAX($A$3:A863)+1</f>
        <v>861</v>
      </c>
      <c r="B864" s="21">
        <v>33130401500</v>
      </c>
      <c r="C864" s="22" t="s">
        <v>989</v>
      </c>
      <c r="D864" s="15" t="str">
        <f>VLOOKUP(B864,[2]临床诊疗类!$A$20:$I$1048576,3,FALSE)</f>
        <v>含子宫、全阴道切除</v>
      </c>
      <c r="E864" s="20"/>
      <c r="F864" s="23" t="str">
        <f>VLOOKUP(B864,[2]临床诊疗类!$A$19:$I$1048576,5,FALSE)</f>
        <v>次</v>
      </c>
      <c r="G864" s="24">
        <v>6600</v>
      </c>
      <c r="H864" s="25">
        <v>5940</v>
      </c>
      <c r="I864" s="25">
        <v>5346</v>
      </c>
      <c r="J864" s="18">
        <f>VLOOKUP(B864,[3]金华!$D$13:$S$1160,16,FALSE)</f>
        <v>4811.4</v>
      </c>
      <c r="K864" s="26"/>
    </row>
    <row r="865" s="1" customFormat="1" ht="21" customHeight="1" spans="1:11">
      <c r="A865" s="14">
        <f>MAX($A$3:A864)+1</f>
        <v>862</v>
      </c>
      <c r="B865" s="21">
        <v>33130500401</v>
      </c>
      <c r="C865" s="22" t="s">
        <v>990</v>
      </c>
      <c r="D865" s="15"/>
      <c r="E865" s="20"/>
      <c r="F865" s="23" t="str">
        <f>VLOOKUP(B865,[2]临床诊疗类!$A$19:$I$1048576,5,FALSE)</f>
        <v>次</v>
      </c>
      <c r="G865" s="24">
        <v>290</v>
      </c>
      <c r="H865" s="25">
        <v>261</v>
      </c>
      <c r="I865" s="25">
        <v>234.9</v>
      </c>
      <c r="J865" s="18">
        <f>VLOOKUP(B865,[3]金华!$D$13:$S$1160,16,FALSE)</f>
        <v>211.41</v>
      </c>
      <c r="K865" s="26"/>
    </row>
    <row r="866" s="1" customFormat="1" ht="21" customHeight="1" spans="1:11">
      <c r="A866" s="14">
        <f>MAX($A$3:A865)+1</f>
        <v>863</v>
      </c>
      <c r="B866" s="21">
        <v>33130500800</v>
      </c>
      <c r="C866" s="22" t="s">
        <v>991</v>
      </c>
      <c r="D866" s="15"/>
      <c r="E866" s="20"/>
      <c r="F866" s="23" t="str">
        <f>VLOOKUP(B866,[2]临床诊疗类!$A$19:$I$1048576,5,FALSE)</f>
        <v>次</v>
      </c>
      <c r="G866" s="24">
        <v>968</v>
      </c>
      <c r="H866" s="25">
        <v>871.2</v>
      </c>
      <c r="I866" s="25">
        <v>784.08</v>
      </c>
      <c r="J866" s="18">
        <f>VLOOKUP(B866,[3]金华!$D$13:$S$1160,16,FALSE)</f>
        <v>705.672</v>
      </c>
      <c r="K866" s="26"/>
    </row>
    <row r="867" s="1" customFormat="1" ht="21" customHeight="1" spans="1:11">
      <c r="A867" s="14">
        <f>MAX($A$3:A866)+1</f>
        <v>864</v>
      </c>
      <c r="B867" s="21">
        <v>33130500900</v>
      </c>
      <c r="C867" s="22" t="s">
        <v>992</v>
      </c>
      <c r="D867" s="15"/>
      <c r="E867" s="20"/>
      <c r="F867" s="23" t="str">
        <f>VLOOKUP(B867,[2]临床诊疗类!$A$19:$I$1048576,5,FALSE)</f>
        <v>次</v>
      </c>
      <c r="G867" s="24">
        <v>1218</v>
      </c>
      <c r="H867" s="25">
        <v>1096.2</v>
      </c>
      <c r="I867" s="25">
        <v>986.58</v>
      </c>
      <c r="J867" s="18">
        <f>VLOOKUP(B867,[3]金华!$D$13:$S$1160,16,FALSE)</f>
        <v>887.922</v>
      </c>
      <c r="K867" s="26"/>
    </row>
    <row r="868" s="1" customFormat="1" ht="35" customHeight="1" spans="1:11">
      <c r="A868" s="14">
        <f>MAX($A$3:A867)+1</f>
        <v>865</v>
      </c>
      <c r="B868" s="21">
        <v>33130501000</v>
      </c>
      <c r="C868" s="22" t="s">
        <v>993</v>
      </c>
      <c r="D868" s="15" t="str">
        <f>VLOOKUP(B868,[2]临床诊疗类!$A$20:$I$1048576,3,FALSE)</f>
        <v>含腹股沟淋巴、股深淋巴、盆、腹腔淋巴结清除术</v>
      </c>
      <c r="E868" s="20"/>
      <c r="F868" s="23" t="str">
        <f>VLOOKUP(B868,[2]临床诊疗类!$A$19:$I$1048576,5,FALSE)</f>
        <v>次</v>
      </c>
      <c r="G868" s="24">
        <v>2970</v>
      </c>
      <c r="H868" s="25">
        <v>2673</v>
      </c>
      <c r="I868" s="25">
        <v>2405.7</v>
      </c>
      <c r="J868" s="18">
        <f>VLOOKUP(B868,[3]金华!$D$13:$S$1160,16,FALSE)</f>
        <v>2165.13</v>
      </c>
      <c r="K868" s="26"/>
    </row>
    <row r="869" s="1" customFormat="1" ht="20" customHeight="1" spans="1:11">
      <c r="A869" s="14">
        <f>MAX($A$3:A868)+1</f>
        <v>866</v>
      </c>
      <c r="B869" s="21">
        <v>33130501300</v>
      </c>
      <c r="C869" s="22" t="s">
        <v>994</v>
      </c>
      <c r="D869" s="15"/>
      <c r="E869" s="20"/>
      <c r="F869" s="23" t="str">
        <f>VLOOKUP(B869,[2]临床诊疗类!$A$19:$I$1048576,5,FALSE)</f>
        <v>次</v>
      </c>
      <c r="G869" s="24">
        <v>242</v>
      </c>
      <c r="H869" s="25">
        <v>217.8</v>
      </c>
      <c r="I869" s="25">
        <v>196.02</v>
      </c>
      <c r="J869" s="18">
        <f>VLOOKUP(B869,[3]金华!$D$13:$S$1160,16,FALSE)</f>
        <v>176.418</v>
      </c>
      <c r="K869" s="26"/>
    </row>
    <row r="870" s="1" customFormat="1" ht="20" customHeight="1" spans="1:11">
      <c r="A870" s="14">
        <f>MAX($A$3:A869)+1</f>
        <v>867</v>
      </c>
      <c r="B870" s="21">
        <v>33130501400</v>
      </c>
      <c r="C870" s="22" t="s">
        <v>995</v>
      </c>
      <c r="D870" s="15"/>
      <c r="E870" s="20"/>
      <c r="F870" s="23" t="str">
        <f>VLOOKUP(B870,[2]临床诊疗类!$A$19:$I$1048576,5,FALSE)</f>
        <v>次</v>
      </c>
      <c r="G870" s="24">
        <v>220</v>
      </c>
      <c r="H870" s="25">
        <v>198</v>
      </c>
      <c r="I870" s="25">
        <v>178.2</v>
      </c>
      <c r="J870" s="18">
        <f>VLOOKUP(B870,[3]金华!$D$13:$S$1160,16,FALSE)</f>
        <v>160.38</v>
      </c>
      <c r="K870" s="26"/>
    </row>
    <row r="871" s="1" customFormat="1" ht="20" customHeight="1" spans="1:11">
      <c r="A871" s="14">
        <f>MAX($A$3:A870)+1</f>
        <v>868</v>
      </c>
      <c r="B871" s="14">
        <v>33130600500</v>
      </c>
      <c r="C871" s="15" t="s">
        <v>996</v>
      </c>
      <c r="D871" s="15"/>
      <c r="E871" s="16"/>
      <c r="F871" s="17" t="s">
        <v>15</v>
      </c>
      <c r="G871" s="14">
        <f>VLOOKUP(B871,[1]金华!$D$13:$P$1160,13,FALSE)</f>
        <v>1345</v>
      </c>
      <c r="H871" s="18">
        <f>VLOOKUP(B871,[1]金华!$D$13:$Q$1160,14,FALSE)</f>
        <v>1210.5</v>
      </c>
      <c r="I871" s="18">
        <f>VLOOKUP(B871,[1]金华!$D$13:$R$1160,15,FALSE)</f>
        <v>1089.45</v>
      </c>
      <c r="J871" s="18">
        <f>VLOOKUP(B871,[3]金华!$D$13:$S$1160,16,FALSE)</f>
        <v>980.505</v>
      </c>
      <c r="K871" s="15"/>
    </row>
    <row r="872" s="1" customFormat="1" ht="20" customHeight="1" spans="1:11">
      <c r="A872" s="14">
        <f>MAX($A$3:A871)+1</f>
        <v>869</v>
      </c>
      <c r="B872" s="14">
        <v>33130600600</v>
      </c>
      <c r="C872" s="15" t="s">
        <v>997</v>
      </c>
      <c r="D872" s="15"/>
      <c r="E872" s="16"/>
      <c r="F872" s="17" t="s">
        <v>15</v>
      </c>
      <c r="G872" s="14">
        <f>VLOOKUP(B872,[1]金华!$D$13:$P$1160,13,FALSE)</f>
        <v>1509</v>
      </c>
      <c r="H872" s="18">
        <f>VLOOKUP(B872,[1]金华!$D$13:$Q$1160,14,FALSE)</f>
        <v>1358.1</v>
      </c>
      <c r="I872" s="18">
        <f>VLOOKUP(B872,[1]金华!$D$13:$R$1160,15,FALSE)</f>
        <v>1222.29</v>
      </c>
      <c r="J872" s="18">
        <f>VLOOKUP(B872,[3]金华!$D$13:$S$1160,16,FALSE)</f>
        <v>1100.061</v>
      </c>
      <c r="K872" s="15"/>
    </row>
    <row r="873" s="1" customFormat="1" ht="20" customHeight="1" spans="1:11">
      <c r="A873" s="14">
        <f>MAX($A$3:A872)+1</f>
        <v>870</v>
      </c>
      <c r="B873" s="14">
        <v>33130600700</v>
      </c>
      <c r="C873" s="15" t="s">
        <v>998</v>
      </c>
      <c r="D873" s="15" t="s">
        <v>999</v>
      </c>
      <c r="E873" s="16"/>
      <c r="F873" s="17" t="s">
        <v>15</v>
      </c>
      <c r="G873" s="14">
        <f>VLOOKUP(B873,[1]金华!$D$13:$P$1160,13,FALSE)</f>
        <v>1488</v>
      </c>
      <c r="H873" s="18">
        <f>VLOOKUP(B873,[1]金华!$D$13:$Q$1160,14,FALSE)</f>
        <v>1339.2</v>
      </c>
      <c r="I873" s="18">
        <f>VLOOKUP(B873,[1]金华!$D$13:$R$1160,15,FALSE)</f>
        <v>1205.28</v>
      </c>
      <c r="J873" s="18">
        <f>VLOOKUP(B873,[3]金华!$D$13:$S$1160,16,FALSE)</f>
        <v>1084.752</v>
      </c>
      <c r="K873" s="15"/>
    </row>
    <row r="874" s="1" customFormat="1" ht="20" customHeight="1" spans="1:11">
      <c r="A874" s="14">
        <f>MAX($A$3:A873)+1</f>
        <v>871</v>
      </c>
      <c r="B874" s="14">
        <v>33130600800</v>
      </c>
      <c r="C874" s="15" t="s">
        <v>1000</v>
      </c>
      <c r="D874" s="15" t="s">
        <v>999</v>
      </c>
      <c r="E874" s="16"/>
      <c r="F874" s="17" t="s">
        <v>15</v>
      </c>
      <c r="G874" s="14">
        <f>VLOOKUP(B874,[1]金华!$D$13:$P$1160,13,FALSE)</f>
        <v>2184</v>
      </c>
      <c r="H874" s="18">
        <f>VLOOKUP(B874,[1]金华!$D$13:$Q$1160,14,FALSE)</f>
        <v>1965.6</v>
      </c>
      <c r="I874" s="18">
        <f>VLOOKUP(B874,[1]金华!$D$13:$R$1160,15,FALSE)</f>
        <v>1769.04</v>
      </c>
      <c r="J874" s="18">
        <f>VLOOKUP(B874,[3]金华!$D$13:$S$1160,16,FALSE)</f>
        <v>1592.136</v>
      </c>
      <c r="K874" s="15"/>
    </row>
    <row r="875" s="1" customFormat="1" ht="20" customHeight="1" spans="1:11">
      <c r="A875" s="14">
        <f>MAX($A$3:A874)+1</f>
        <v>872</v>
      </c>
      <c r="B875" s="21">
        <v>33140001801</v>
      </c>
      <c r="C875" s="22" t="s">
        <v>1001</v>
      </c>
      <c r="D875" s="15"/>
      <c r="E875" s="20"/>
      <c r="F875" s="23" t="str">
        <f>VLOOKUP(B875,[2]临床诊疗类!$A$19:$I$1048576,5,FALSE)</f>
        <v>次</v>
      </c>
      <c r="G875" s="24">
        <v>572</v>
      </c>
      <c r="H875" s="25">
        <v>514.8</v>
      </c>
      <c r="I875" s="25">
        <v>463.32</v>
      </c>
      <c r="J875" s="18">
        <f>VLOOKUP(B875,[3]金华!$D$13:$S$1160,16,FALSE)</f>
        <v>416.988</v>
      </c>
      <c r="K875" s="26"/>
    </row>
    <row r="876" s="1" customFormat="1" ht="20" customHeight="1" spans="1:11">
      <c r="A876" s="14">
        <f>MAX($A$3:A875)+1</f>
        <v>873</v>
      </c>
      <c r="B876" s="21">
        <v>33150100400</v>
      </c>
      <c r="C876" s="22" t="s">
        <v>1002</v>
      </c>
      <c r="D876" s="15" t="str">
        <f>VLOOKUP(B876,[2]临床诊疗类!$A$20:$I$1048576,3,FALSE)</f>
        <v>不含植骨</v>
      </c>
      <c r="E876" s="20"/>
      <c r="F876" s="23" t="str">
        <f>VLOOKUP(B876,[2]临床诊疗类!$A$19:$I$1048576,5,FALSE)</f>
        <v>次</v>
      </c>
      <c r="G876" s="24">
        <v>4266</v>
      </c>
      <c r="H876" s="25">
        <v>3839.4</v>
      </c>
      <c r="I876" s="25">
        <v>3455.46</v>
      </c>
      <c r="J876" s="18">
        <f>VLOOKUP(B876,[3]金华!$D$13:$S$1160,16,FALSE)</f>
        <v>3109.914</v>
      </c>
      <c r="K876" s="26"/>
    </row>
    <row r="877" s="1" customFormat="1" ht="20" customHeight="1" spans="1:11">
      <c r="A877" s="14">
        <f>MAX($A$3:A876)+1</f>
        <v>874</v>
      </c>
      <c r="B877" s="21">
        <v>33150100401</v>
      </c>
      <c r="C877" s="22" t="s">
        <v>1003</v>
      </c>
      <c r="D877" s="15" t="str">
        <f>VLOOKUP(B877,[2]临床诊疗类!$A$20:$I$1048576,3,FALSE)</f>
        <v>不含植骨</v>
      </c>
      <c r="E877" s="20"/>
      <c r="F877" s="23" t="str">
        <f>VLOOKUP(B877,[2]临床诊疗类!$A$19:$I$1048576,5,FALSE)</f>
        <v>次</v>
      </c>
      <c r="G877" s="24">
        <v>4266</v>
      </c>
      <c r="H877" s="25">
        <v>3839.4</v>
      </c>
      <c r="I877" s="25">
        <v>3455.46</v>
      </c>
      <c r="J877" s="18">
        <f>VLOOKUP(B877,[3]金华!$D$13:$S$1160,16,FALSE)</f>
        <v>3109.914</v>
      </c>
      <c r="K877" s="26"/>
    </row>
    <row r="878" s="1" customFormat="1" ht="20" customHeight="1" spans="1:11">
      <c r="A878" s="14">
        <f>MAX($A$3:A877)+1</f>
        <v>875</v>
      </c>
      <c r="B878" s="21">
        <v>33150100900</v>
      </c>
      <c r="C878" s="22" t="s">
        <v>1004</v>
      </c>
      <c r="D878" s="15" t="str">
        <f>VLOOKUP(B878,[2]临床诊疗类!$A$20:$I$1048576,3,FALSE)</f>
        <v>不含植骨</v>
      </c>
      <c r="E878" s="20"/>
      <c r="F878" s="23" t="str">
        <f>VLOOKUP(B878,[2]临床诊疗类!$A$19:$I$1048576,5,FALSE)</f>
        <v>次</v>
      </c>
      <c r="G878" s="24">
        <v>3510</v>
      </c>
      <c r="H878" s="25">
        <v>3159</v>
      </c>
      <c r="I878" s="25">
        <v>2843.1</v>
      </c>
      <c r="J878" s="18">
        <f>VLOOKUP(B878,[3]金华!$D$13:$S$1160,16,FALSE)</f>
        <v>2558.79</v>
      </c>
      <c r="K878" s="26"/>
    </row>
    <row r="879" s="1" customFormat="1" ht="19" customHeight="1" spans="1:11">
      <c r="A879" s="14">
        <f>MAX($A$3:A878)+1</f>
        <v>876</v>
      </c>
      <c r="B879" s="21">
        <v>33150101101</v>
      </c>
      <c r="C879" s="22" t="s">
        <v>1005</v>
      </c>
      <c r="D879" s="15"/>
      <c r="E879" s="20"/>
      <c r="F879" s="23" t="str">
        <f>VLOOKUP(B879,[2]临床诊疗类!$A$19:$I$1048576,5,FALSE)</f>
        <v>次</v>
      </c>
      <c r="G879" s="24">
        <v>3119</v>
      </c>
      <c r="H879" s="25">
        <v>2807.1</v>
      </c>
      <c r="I879" s="25">
        <v>2526.39</v>
      </c>
      <c r="J879" s="18">
        <f>VLOOKUP(B879,[3]金华!$D$13:$S$1160,16,FALSE)</f>
        <v>2273.751</v>
      </c>
      <c r="K879" s="26"/>
    </row>
    <row r="880" s="1" customFormat="1" ht="19" customHeight="1" spans="1:11">
      <c r="A880" s="14">
        <f>MAX($A$3:A879)+1</f>
        <v>877</v>
      </c>
      <c r="B880" s="21">
        <v>33150101501</v>
      </c>
      <c r="C880" s="22" t="s">
        <v>1006</v>
      </c>
      <c r="D880" s="15"/>
      <c r="E880" s="20"/>
      <c r="F880" s="23" t="str">
        <f>VLOOKUP(B880,[2]临床诊疗类!$A$19:$I$1048576,5,FALSE)</f>
        <v>次</v>
      </c>
      <c r="G880" s="24">
        <v>3465</v>
      </c>
      <c r="H880" s="25">
        <v>3118.5</v>
      </c>
      <c r="I880" s="25">
        <v>2806.65</v>
      </c>
      <c r="J880" s="18">
        <f>VLOOKUP(B880,[3]金华!$D$13:$S$1160,16,FALSE)</f>
        <v>2525.985</v>
      </c>
      <c r="K880" s="26"/>
    </row>
    <row r="881" s="1" customFormat="1" ht="19" customHeight="1" spans="1:11">
      <c r="A881" s="14">
        <f>MAX($A$3:A880)+1</f>
        <v>878</v>
      </c>
      <c r="B881" s="21">
        <v>33150101600</v>
      </c>
      <c r="C881" s="22" t="s">
        <v>1007</v>
      </c>
      <c r="D881" s="15"/>
      <c r="E881" s="20"/>
      <c r="F881" s="23" t="str">
        <f>VLOOKUP(B881,[2]临床诊疗类!$A$19:$I$1048576,5,FALSE)</f>
        <v>次</v>
      </c>
      <c r="G881" s="24">
        <v>6915</v>
      </c>
      <c r="H881" s="25">
        <v>6223.5</v>
      </c>
      <c r="I881" s="25">
        <v>5601.15</v>
      </c>
      <c r="J881" s="18">
        <f>VLOOKUP(B881,[3]金华!$D$13:$S$1160,16,FALSE)</f>
        <v>5041.035</v>
      </c>
      <c r="K881" s="26"/>
    </row>
    <row r="882" s="1" customFormat="1" ht="19" customHeight="1" spans="1:11">
      <c r="A882" s="14">
        <f>MAX($A$3:A881)+1</f>
        <v>879</v>
      </c>
      <c r="B882" s="21">
        <v>33150101700</v>
      </c>
      <c r="C882" s="22" t="s">
        <v>1008</v>
      </c>
      <c r="D882" s="15"/>
      <c r="E882" s="20"/>
      <c r="F882" s="23" t="str">
        <f>VLOOKUP(B882,[2]临床诊疗类!$A$19:$I$1048576,5,FALSE)</f>
        <v>次</v>
      </c>
      <c r="G882" s="24">
        <v>1408</v>
      </c>
      <c r="H882" s="25">
        <v>1267.2</v>
      </c>
      <c r="I882" s="25">
        <v>1140.48</v>
      </c>
      <c r="J882" s="18">
        <f>VLOOKUP(B882,[3]金华!$D$13:$S$1160,16,FALSE)</f>
        <v>1026.432</v>
      </c>
      <c r="K882" s="26"/>
    </row>
    <row r="883" s="1" customFormat="1" ht="19" customHeight="1" spans="1:11">
      <c r="A883" s="14">
        <f>MAX($A$3:A882)+1</f>
        <v>880</v>
      </c>
      <c r="B883" s="21">
        <v>33150101901</v>
      </c>
      <c r="C883" s="22" t="s">
        <v>1009</v>
      </c>
      <c r="D883" s="15" t="str">
        <f>VLOOKUP(B883,[2]临床诊疗类!$A$20:$I$1048576,3,FALSE)</f>
        <v>     </v>
      </c>
      <c r="E883" s="20"/>
      <c r="F883" s="23" t="str">
        <f>VLOOKUP(B883,[2]临床诊疗类!$A$19:$I$1048576,5,FALSE)</f>
        <v>每间盘</v>
      </c>
      <c r="G883" s="24">
        <v>2727</v>
      </c>
      <c r="H883" s="25">
        <v>2454.3</v>
      </c>
      <c r="I883" s="25">
        <v>2208.87</v>
      </c>
      <c r="J883" s="18">
        <f>VLOOKUP(B883,[3]金华!$D$13:$S$1160,16,FALSE)</f>
        <v>1987.983</v>
      </c>
      <c r="K883" s="26"/>
    </row>
    <row r="884" s="1" customFormat="1" ht="19" customHeight="1" spans="1:11">
      <c r="A884" s="14">
        <f>MAX($A$3:A883)+1</f>
        <v>881</v>
      </c>
      <c r="B884" s="21">
        <v>33150101902</v>
      </c>
      <c r="C884" s="22" t="s">
        <v>1010</v>
      </c>
      <c r="D884" s="15"/>
      <c r="E884" s="20"/>
      <c r="F884" s="23" t="str">
        <f>VLOOKUP(B884,[2]临床诊疗类!$A$19:$I$1048576,5,FALSE)</f>
        <v>每间盘</v>
      </c>
      <c r="G884" s="24">
        <v>2727</v>
      </c>
      <c r="H884" s="25">
        <v>2454.3</v>
      </c>
      <c r="I884" s="25">
        <v>2208.87</v>
      </c>
      <c r="J884" s="18">
        <f>VLOOKUP(B884,[3]金华!$D$13:$S$1160,16,FALSE)</f>
        <v>1987.983</v>
      </c>
      <c r="K884" s="26"/>
    </row>
    <row r="885" s="1" customFormat="1" ht="19" customHeight="1" spans="1:11">
      <c r="A885" s="14">
        <f>MAX($A$3:A884)+1</f>
        <v>882</v>
      </c>
      <c r="B885" s="21">
        <v>33150101903</v>
      </c>
      <c r="C885" s="22" t="s">
        <v>1011</v>
      </c>
      <c r="D885" s="15"/>
      <c r="E885" s="20"/>
      <c r="F885" s="23" t="str">
        <f>VLOOKUP(B885,[2]临床诊疗类!$A$19:$I$1048576,5,FALSE)</f>
        <v>每间盘</v>
      </c>
      <c r="G885" s="24">
        <v>2727</v>
      </c>
      <c r="H885" s="25">
        <v>2454.3</v>
      </c>
      <c r="I885" s="25">
        <v>2208.87</v>
      </c>
      <c r="J885" s="18">
        <f>VLOOKUP(B885,[3]金华!$D$13:$S$1160,16,FALSE)</f>
        <v>1987.983</v>
      </c>
      <c r="K885" s="26"/>
    </row>
    <row r="886" s="1" customFormat="1" ht="31" customHeight="1" spans="1:11">
      <c r="A886" s="14">
        <f>MAX($A$3:A885)+1</f>
        <v>883</v>
      </c>
      <c r="B886" s="21">
        <v>33150101904</v>
      </c>
      <c r="C886" s="22" t="s">
        <v>1012</v>
      </c>
      <c r="D886" s="15"/>
      <c r="E886" s="20"/>
      <c r="F886" s="23" t="str">
        <f>VLOOKUP(B886,[2]临床诊疗类!$A$19:$I$1048576,5,FALSE)</f>
        <v>次</v>
      </c>
      <c r="G886" s="24">
        <v>675</v>
      </c>
      <c r="H886" s="25">
        <v>675</v>
      </c>
      <c r="I886" s="25">
        <v>675</v>
      </c>
      <c r="J886" s="18">
        <f>VLOOKUP(B886,[3]金华!$D$13:$S$1160,16,FALSE)</f>
        <v>607.5</v>
      </c>
      <c r="K886" s="26"/>
    </row>
    <row r="887" s="1" customFormat="1" ht="21" customHeight="1" spans="1:11">
      <c r="A887" s="14">
        <f>MAX($A$3:A886)+1</f>
        <v>884</v>
      </c>
      <c r="B887" s="21">
        <v>33150102402</v>
      </c>
      <c r="C887" s="22" t="s">
        <v>1013</v>
      </c>
      <c r="D887" s="15" t="str">
        <f>VLOOKUP(B887,[2]临床诊疗类!$A$20:$I$1048576,3,FALSE)</f>
        <v>不含取骨</v>
      </c>
      <c r="E887" s="20"/>
      <c r="F887" s="23" t="str">
        <f>VLOOKUP(B887,[2]临床诊疗类!$A$19:$I$1048576,5,FALSE)</f>
        <v>次</v>
      </c>
      <c r="G887" s="24">
        <v>3119</v>
      </c>
      <c r="H887" s="25">
        <v>2807.1</v>
      </c>
      <c r="I887" s="25">
        <v>2526.39</v>
      </c>
      <c r="J887" s="18">
        <f>VLOOKUP(B887,[3]金华!$D$13:$S$1160,16,FALSE)</f>
        <v>2273.751</v>
      </c>
      <c r="K887" s="26"/>
    </row>
    <row r="888" s="1" customFormat="1" ht="21" customHeight="1" spans="1:11">
      <c r="A888" s="14">
        <f>MAX($A$3:A887)+1</f>
        <v>885</v>
      </c>
      <c r="B888" s="21">
        <v>33150102403</v>
      </c>
      <c r="C888" s="22" t="s">
        <v>1014</v>
      </c>
      <c r="D888" s="15" t="str">
        <f>VLOOKUP(B888,[2]临床诊疗类!$A$20:$I$1048576,3,FALSE)</f>
        <v>不含取骨</v>
      </c>
      <c r="E888" s="20"/>
      <c r="F888" s="23" t="str">
        <f>VLOOKUP(B888,[2]临床诊疗类!$A$19:$I$1048576,5,FALSE)</f>
        <v>次</v>
      </c>
      <c r="G888" s="24">
        <v>3119</v>
      </c>
      <c r="H888" s="25">
        <v>2807.1</v>
      </c>
      <c r="I888" s="25">
        <v>2526.39</v>
      </c>
      <c r="J888" s="18">
        <f>VLOOKUP(B888,[3]金华!$D$13:$S$1160,16,FALSE)</f>
        <v>2273.751</v>
      </c>
      <c r="K888" s="26"/>
    </row>
    <row r="889" s="1" customFormat="1" ht="21" customHeight="1" spans="1:11">
      <c r="A889" s="14">
        <f>MAX($A$3:A888)+1</f>
        <v>886</v>
      </c>
      <c r="B889" s="21">
        <v>33150102600</v>
      </c>
      <c r="C889" s="22" t="s">
        <v>1015</v>
      </c>
      <c r="D889" s="15"/>
      <c r="E889" s="20"/>
      <c r="F889" s="23" t="str">
        <f>VLOOKUP(B889,[2]临床诊疗类!$A$19:$I$1048576,5,FALSE)</f>
        <v>次</v>
      </c>
      <c r="G889" s="24">
        <v>3510</v>
      </c>
      <c r="H889" s="25">
        <v>3159</v>
      </c>
      <c r="I889" s="25">
        <v>2843.1</v>
      </c>
      <c r="J889" s="18">
        <f>VLOOKUP(B889,[3]金华!$D$13:$S$1160,16,FALSE)</f>
        <v>2558.79</v>
      </c>
      <c r="K889" s="26"/>
    </row>
    <row r="890" s="1" customFormat="1" ht="31" customHeight="1" spans="1:11">
      <c r="A890" s="14">
        <f>MAX($A$3:A889)+1</f>
        <v>887</v>
      </c>
      <c r="B890" s="21">
        <v>33150102601</v>
      </c>
      <c r="C890" s="22" t="s">
        <v>1016</v>
      </c>
      <c r="D890" s="15"/>
      <c r="E890" s="20"/>
      <c r="F890" s="23" t="str">
        <f>VLOOKUP(B890,[2]临床诊疗类!$A$19:$I$1048576,5,FALSE)</f>
        <v>次</v>
      </c>
      <c r="G890" s="24">
        <v>3510</v>
      </c>
      <c r="H890" s="25">
        <v>3159</v>
      </c>
      <c r="I890" s="25">
        <v>2843.1</v>
      </c>
      <c r="J890" s="18">
        <f>VLOOKUP(B890,[3]金华!$D$13:$S$1160,16,FALSE)</f>
        <v>2558.79</v>
      </c>
      <c r="K890" s="26"/>
    </row>
    <row r="891" s="1" customFormat="1" ht="31" customHeight="1" spans="1:11">
      <c r="A891" s="14">
        <f>MAX($A$3:A890)+1</f>
        <v>888</v>
      </c>
      <c r="B891" s="21">
        <v>33150103100</v>
      </c>
      <c r="C891" s="22" t="s">
        <v>1017</v>
      </c>
      <c r="D891" s="15" t="str">
        <f>VLOOKUP(B891,[2]临床诊疗类!$A$20:$I$1048576,3,FALSE)</f>
        <v>不含椎板切除减压</v>
      </c>
      <c r="E891" s="20"/>
      <c r="F891" s="23" t="str">
        <f>VLOOKUP(B891,[2]临床诊疗类!$A$19:$I$1048576,5,FALSE)</f>
        <v>次</v>
      </c>
      <c r="G891" s="24">
        <v>2727</v>
      </c>
      <c r="H891" s="25">
        <v>2454.3</v>
      </c>
      <c r="I891" s="25">
        <v>2208.87</v>
      </c>
      <c r="J891" s="18">
        <f>VLOOKUP(B891,[3]金华!$D$13:$S$1160,16,FALSE)</f>
        <v>1987.983</v>
      </c>
      <c r="K891" s="26"/>
    </row>
    <row r="892" s="1" customFormat="1" ht="31" customHeight="1" spans="1:11">
      <c r="A892" s="14">
        <f>MAX($A$3:A891)+1</f>
        <v>889</v>
      </c>
      <c r="B892" s="21">
        <v>33150103300</v>
      </c>
      <c r="C892" s="22" t="s">
        <v>1018</v>
      </c>
      <c r="D892" s="15" t="str">
        <f>VLOOKUP(B892,[2]临床诊疗类!$A$20:$I$1048576,3,FALSE)</f>
        <v> </v>
      </c>
      <c r="E892" s="20"/>
      <c r="F892" s="23" t="str">
        <f>VLOOKUP(B892,[2]临床诊疗类!$A$19:$I$1048576,5,FALSE)</f>
        <v>每间盘</v>
      </c>
      <c r="G892" s="24">
        <v>3510</v>
      </c>
      <c r="H892" s="25">
        <v>3159</v>
      </c>
      <c r="I892" s="25">
        <v>2843.1</v>
      </c>
      <c r="J892" s="18">
        <f>VLOOKUP(B892,[3]金华!$D$13:$S$1160,16,FALSE)</f>
        <v>2558.79</v>
      </c>
      <c r="K892" s="26"/>
    </row>
    <row r="893" s="1" customFormat="1" ht="28" customHeight="1" spans="1:11">
      <c r="A893" s="14">
        <f>MAX($A$3:A892)+1</f>
        <v>890</v>
      </c>
      <c r="B893" s="21">
        <v>33150103900</v>
      </c>
      <c r="C893" s="22" t="s">
        <v>1019</v>
      </c>
      <c r="D893" s="15"/>
      <c r="E893" s="20"/>
      <c r="F893" s="23" t="str">
        <f>VLOOKUP(B893,[2]临床诊疗类!$A$19:$I$1048576,5,FALSE)</f>
        <v>每间盘</v>
      </c>
      <c r="G893" s="24">
        <v>2376</v>
      </c>
      <c r="H893" s="25">
        <v>2138.4</v>
      </c>
      <c r="I893" s="25">
        <v>1924.56</v>
      </c>
      <c r="J893" s="18">
        <f>VLOOKUP(B893,[3]金华!$D$13:$S$1160,16,FALSE)</f>
        <v>1732.104</v>
      </c>
      <c r="K893" s="26"/>
    </row>
    <row r="894" s="1" customFormat="1" ht="33" customHeight="1" spans="1:11">
      <c r="A894" s="14">
        <f>MAX($A$3:A893)+1</f>
        <v>891</v>
      </c>
      <c r="B894" s="21">
        <v>33150103901</v>
      </c>
      <c r="C894" s="22" t="s">
        <v>1020</v>
      </c>
      <c r="D894" s="15"/>
      <c r="E894" s="20"/>
      <c r="F894" s="23" t="str">
        <f>VLOOKUP(B894,[2]临床诊疗类!$A$19:$I$1048576,5,FALSE)</f>
        <v>次</v>
      </c>
      <c r="G894" s="24">
        <v>675</v>
      </c>
      <c r="H894" s="25">
        <v>675</v>
      </c>
      <c r="I894" s="25">
        <v>675</v>
      </c>
      <c r="J894" s="18">
        <f>VLOOKUP(B894,[3]金华!$D$13:$S$1160,16,FALSE)</f>
        <v>607.5</v>
      </c>
      <c r="K894" s="26"/>
    </row>
    <row r="895" s="1" customFormat="1" ht="21" customHeight="1" spans="1:11">
      <c r="A895" s="14">
        <f>MAX($A$3:A894)+1</f>
        <v>892</v>
      </c>
      <c r="B895" s="21">
        <v>33150103903</v>
      </c>
      <c r="C895" s="22" t="s">
        <v>1021</v>
      </c>
      <c r="D895" s="15"/>
      <c r="E895" s="20"/>
      <c r="F895" s="23" t="str">
        <f>VLOOKUP(B895,[2]临床诊疗类!$A$19:$I$1048576,5,FALSE)</f>
        <v>每间盘</v>
      </c>
      <c r="G895" s="24">
        <v>2376</v>
      </c>
      <c r="H895" s="25">
        <v>2138.4</v>
      </c>
      <c r="I895" s="25">
        <v>1924.56</v>
      </c>
      <c r="J895" s="18">
        <f>VLOOKUP(B895,[3]金华!$D$13:$S$1160,16,FALSE)</f>
        <v>1732.104</v>
      </c>
      <c r="K895" s="26"/>
    </row>
    <row r="896" s="1" customFormat="1" ht="21" customHeight="1" spans="1:11">
      <c r="A896" s="14">
        <f>MAX($A$3:A895)+1</f>
        <v>893</v>
      </c>
      <c r="B896" s="21">
        <v>33150104300</v>
      </c>
      <c r="C896" s="22" t="s">
        <v>1022</v>
      </c>
      <c r="D896" s="15"/>
      <c r="E896" s="20"/>
      <c r="F896" s="23" t="str">
        <f>VLOOKUP(B896,[2]临床诊疗类!$A$19:$I$1048576,5,FALSE)</f>
        <v>次</v>
      </c>
      <c r="G896" s="24">
        <v>2485</v>
      </c>
      <c r="H896" s="25">
        <v>2236.5</v>
      </c>
      <c r="I896" s="25">
        <v>2012.85</v>
      </c>
      <c r="J896" s="18">
        <f>VLOOKUP(B896,[3]金华!$D$13:$S$1160,16,FALSE)</f>
        <v>1811.565</v>
      </c>
      <c r="K896" s="26"/>
    </row>
    <row r="897" s="1" customFormat="1" ht="21" customHeight="1" spans="1:11">
      <c r="A897" s="14">
        <f>MAX($A$3:A896)+1</f>
        <v>894</v>
      </c>
      <c r="B897" s="21">
        <v>33150104400</v>
      </c>
      <c r="C897" s="22" t="s">
        <v>1023</v>
      </c>
      <c r="D897" s="15"/>
      <c r="E897" s="20"/>
      <c r="F897" s="23" t="str">
        <f>VLOOKUP(B897,[2]临床诊疗类!$A$19:$I$1048576,5,FALSE)</f>
        <v>次</v>
      </c>
      <c r="G897" s="24">
        <v>1755</v>
      </c>
      <c r="H897" s="25">
        <v>1579.5</v>
      </c>
      <c r="I897" s="25">
        <v>1421.55</v>
      </c>
      <c r="J897" s="18">
        <f>VLOOKUP(B897,[3]金华!$D$13:$S$1160,16,FALSE)</f>
        <v>1279.395</v>
      </c>
      <c r="K897" s="26"/>
    </row>
    <row r="898" s="1" customFormat="1" ht="21" customHeight="1" spans="1:11">
      <c r="A898" s="14">
        <f>MAX($A$3:A897)+1</f>
        <v>895</v>
      </c>
      <c r="B898" s="21">
        <v>33150104401</v>
      </c>
      <c r="C898" s="22" t="s">
        <v>1024</v>
      </c>
      <c r="D898" s="15"/>
      <c r="E898" s="20"/>
      <c r="F898" s="23" t="str">
        <f>VLOOKUP(B898,[2]临床诊疗类!$A$19:$I$1048576,5,FALSE)</f>
        <v>次</v>
      </c>
      <c r="G898" s="24">
        <v>1755</v>
      </c>
      <c r="H898" s="25">
        <v>1579.5</v>
      </c>
      <c r="I898" s="25">
        <v>1421.55</v>
      </c>
      <c r="J898" s="18">
        <f>VLOOKUP(B898,[3]金华!$D$13:$S$1160,16,FALSE)</f>
        <v>1279.395</v>
      </c>
      <c r="K898" s="26"/>
    </row>
    <row r="899" s="1" customFormat="1" ht="21" customHeight="1" spans="1:11">
      <c r="A899" s="14">
        <f>MAX($A$3:A898)+1</f>
        <v>896</v>
      </c>
      <c r="B899" s="21">
        <v>33150104402</v>
      </c>
      <c r="C899" s="22" t="s">
        <v>1025</v>
      </c>
      <c r="D899" s="15"/>
      <c r="E899" s="20"/>
      <c r="F899" s="23" t="str">
        <f>VLOOKUP(B899,[2]临床诊疗类!$A$19:$I$1048576,5,FALSE)</f>
        <v>次</v>
      </c>
      <c r="G899" s="24">
        <v>1755</v>
      </c>
      <c r="H899" s="25">
        <v>1579.5</v>
      </c>
      <c r="I899" s="25">
        <v>1421.55</v>
      </c>
      <c r="J899" s="18">
        <f>VLOOKUP(B899,[3]金华!$D$13:$S$1160,16,FALSE)</f>
        <v>1279.395</v>
      </c>
      <c r="K899" s="26"/>
    </row>
    <row r="900" s="1" customFormat="1" ht="21" customHeight="1" spans="1:11">
      <c r="A900" s="14">
        <f>MAX($A$3:A899)+1</f>
        <v>897</v>
      </c>
      <c r="B900" s="21">
        <v>33150104500</v>
      </c>
      <c r="C900" s="22" t="s">
        <v>1026</v>
      </c>
      <c r="D900" s="15"/>
      <c r="E900" s="20"/>
      <c r="F900" s="23" t="str">
        <f>VLOOKUP(B900,[2]临床诊疗类!$A$19:$I$1048576,5,FALSE)</f>
        <v>次</v>
      </c>
      <c r="G900" s="24">
        <v>2349</v>
      </c>
      <c r="H900" s="25">
        <v>2114.1</v>
      </c>
      <c r="I900" s="25">
        <v>1902.69</v>
      </c>
      <c r="J900" s="18">
        <f>VLOOKUP(B900,[3]金华!$D$13:$S$1160,16,FALSE)</f>
        <v>1712.421</v>
      </c>
      <c r="K900" s="26"/>
    </row>
    <row r="901" s="1" customFormat="1" ht="21" customHeight="1" spans="1:11">
      <c r="A901" s="14">
        <f>MAX($A$3:A900)+1</f>
        <v>898</v>
      </c>
      <c r="B901" s="21">
        <v>33150104703</v>
      </c>
      <c r="C901" s="22" t="s">
        <v>1027</v>
      </c>
      <c r="D901" s="15" t="str">
        <f>VLOOKUP(B901,[2]临床诊疗类!$A$20:$I$1048576,3,FALSE)</f>
        <v>含植骨融合</v>
      </c>
      <c r="E901" s="20"/>
      <c r="F901" s="23" t="str">
        <f>VLOOKUP(B901,[2]临床诊疗类!$A$19:$I$1048576,5,FALSE)</f>
        <v>次</v>
      </c>
      <c r="G901" s="24">
        <v>4644</v>
      </c>
      <c r="H901" s="25">
        <v>4179.6</v>
      </c>
      <c r="I901" s="25">
        <v>3761.64</v>
      </c>
      <c r="J901" s="18">
        <f>VLOOKUP(B901,[3]金华!$D$13:$S$1160,16,FALSE)</f>
        <v>3385.476</v>
      </c>
      <c r="K901" s="26"/>
    </row>
    <row r="902" s="1" customFormat="1" ht="37" customHeight="1" spans="1:11">
      <c r="A902" s="14">
        <f>MAX($A$3:A901)+1</f>
        <v>899</v>
      </c>
      <c r="B902" s="21">
        <v>33150105100</v>
      </c>
      <c r="C902" s="22" t="s">
        <v>1028</v>
      </c>
      <c r="D902" s="15"/>
      <c r="E902" s="20"/>
      <c r="F902" s="23" t="str">
        <f>VLOOKUP(B902,[2]临床诊疗类!$A$19:$I$1048576,5,FALSE)</f>
        <v>次</v>
      </c>
      <c r="G902" s="24">
        <v>4644</v>
      </c>
      <c r="H902" s="25">
        <v>4179.6</v>
      </c>
      <c r="I902" s="25">
        <v>3761.64</v>
      </c>
      <c r="J902" s="18">
        <f>VLOOKUP(B902,[3]金华!$D$13:$S$1160,16,FALSE)</f>
        <v>3385.476</v>
      </c>
      <c r="K902" s="26"/>
    </row>
    <row r="903" s="1" customFormat="1" ht="21" customHeight="1" spans="1:11">
      <c r="A903" s="14">
        <f>MAX($A$3:A902)+1</f>
        <v>900</v>
      </c>
      <c r="B903" s="14">
        <v>33150105400</v>
      </c>
      <c r="C903" s="15" t="s">
        <v>1029</v>
      </c>
      <c r="D903" s="15"/>
      <c r="E903" s="16"/>
      <c r="F903" s="17" t="s">
        <v>15</v>
      </c>
      <c r="G903" s="14">
        <f>VLOOKUP(B903,[1]金华!$D$13:$P$1160,13,FALSE)</f>
        <v>2734</v>
      </c>
      <c r="H903" s="18">
        <f>VLOOKUP(B903,[1]金华!$D$13:$Q$1160,14,FALSE)</f>
        <v>2460.6</v>
      </c>
      <c r="I903" s="18">
        <f>VLOOKUP(B903,[1]金华!$D$13:$R$1160,15,FALSE)</f>
        <v>2214.54</v>
      </c>
      <c r="J903" s="18">
        <f>VLOOKUP(B903,[3]金华!$D$13:$S$1160,16,FALSE)</f>
        <v>1993.086</v>
      </c>
      <c r="K903" s="15"/>
    </row>
    <row r="904" s="1" customFormat="1" ht="29" customHeight="1" spans="1:11">
      <c r="A904" s="14">
        <f>MAX($A$3:A903)+1</f>
        <v>901</v>
      </c>
      <c r="B904" s="21">
        <v>33150105500</v>
      </c>
      <c r="C904" s="22" t="s">
        <v>1030</v>
      </c>
      <c r="D904" s="15"/>
      <c r="E904" s="20"/>
      <c r="F904" s="23" t="str">
        <f>VLOOKUP(B904,[2]临床诊疗类!$A$19:$I$1048576,5,FALSE)</f>
        <v>次</v>
      </c>
      <c r="G904" s="24">
        <v>3510</v>
      </c>
      <c r="H904" s="25">
        <v>3159</v>
      </c>
      <c r="I904" s="25">
        <v>2843.1</v>
      </c>
      <c r="J904" s="18">
        <f>VLOOKUP(B904,[3]金华!$D$13:$S$1160,16,FALSE)</f>
        <v>2558.79</v>
      </c>
      <c r="K904" s="26"/>
    </row>
    <row r="905" s="1" customFormat="1" ht="21" customHeight="1" spans="1:11">
      <c r="A905" s="14">
        <f>MAX($A$3:A904)+1</f>
        <v>902</v>
      </c>
      <c r="B905" s="21">
        <v>33150200600</v>
      </c>
      <c r="C905" s="22" t="s">
        <v>1031</v>
      </c>
      <c r="D905" s="15"/>
      <c r="E905" s="20"/>
      <c r="F905" s="23" t="str">
        <f>VLOOKUP(B905,[2]临床诊疗类!$A$19:$I$1048576,5,FALSE)</f>
        <v>次</v>
      </c>
      <c r="G905" s="24">
        <v>2970</v>
      </c>
      <c r="H905" s="25">
        <v>2673</v>
      </c>
      <c r="I905" s="25">
        <v>2405.7</v>
      </c>
      <c r="J905" s="18">
        <f>VLOOKUP(B905,[3]金华!$D$13:$S$1160,16,FALSE)</f>
        <v>2165.13</v>
      </c>
      <c r="K905" s="26"/>
    </row>
    <row r="906" s="1" customFormat="1" ht="21" customHeight="1" spans="1:11">
      <c r="A906" s="14">
        <f>MAX($A$3:A905)+1</f>
        <v>903</v>
      </c>
      <c r="B906" s="21">
        <v>33150300300</v>
      </c>
      <c r="C906" s="22" t="s">
        <v>1032</v>
      </c>
      <c r="D906" s="15"/>
      <c r="E906" s="20"/>
      <c r="F906" s="23" t="str">
        <f>VLOOKUP(B906,[2]临床诊疗类!$A$19:$I$1048576,5,FALSE)</f>
        <v>次</v>
      </c>
      <c r="G906" s="24">
        <v>2808</v>
      </c>
      <c r="H906" s="25">
        <v>2527.2</v>
      </c>
      <c r="I906" s="25">
        <v>2274.48</v>
      </c>
      <c r="J906" s="18">
        <f>VLOOKUP(B906,[3]金华!$D$13:$S$1160,16,FALSE)</f>
        <v>2047.032</v>
      </c>
      <c r="K906" s="26"/>
    </row>
    <row r="907" s="1" customFormat="1" ht="21" customHeight="1" spans="1:11">
      <c r="A907" s="14">
        <f>MAX($A$3:A906)+1</f>
        <v>904</v>
      </c>
      <c r="B907" s="21">
        <v>33150300400</v>
      </c>
      <c r="C907" s="22" t="s">
        <v>1033</v>
      </c>
      <c r="D907" s="15" t="str">
        <f>VLOOKUP(B907,[2]临床诊疗类!$A$20:$I$1048576,3,FALSE)</f>
        <v> </v>
      </c>
      <c r="E907" s="20"/>
      <c r="F907" s="23" t="str">
        <f>VLOOKUP(B907,[2]临床诊疗类!$A$19:$I$1048576,5,FALSE)</f>
        <v>次</v>
      </c>
      <c r="G907" s="24">
        <v>2552</v>
      </c>
      <c r="H907" s="25">
        <v>2296.8</v>
      </c>
      <c r="I907" s="25">
        <v>2067.12</v>
      </c>
      <c r="J907" s="18">
        <f>VLOOKUP(B907,[3]金华!$D$13:$S$1160,16,FALSE)</f>
        <v>1860.408</v>
      </c>
      <c r="K907" s="26"/>
    </row>
    <row r="908" s="1" customFormat="1" ht="21" customHeight="1" spans="1:11">
      <c r="A908" s="14">
        <f>MAX($A$3:A907)+1</f>
        <v>905</v>
      </c>
      <c r="B908" s="21">
        <v>33150300700</v>
      </c>
      <c r="C908" s="22" t="s">
        <v>1034</v>
      </c>
      <c r="D908" s="15"/>
      <c r="E908" s="20"/>
      <c r="F908" s="23" t="str">
        <f>VLOOKUP(B908,[2]临床诊疗类!$A$19:$I$1048576,5,FALSE)</f>
        <v>次</v>
      </c>
      <c r="G908" s="24">
        <v>1755</v>
      </c>
      <c r="H908" s="25">
        <v>1579.5</v>
      </c>
      <c r="I908" s="25">
        <v>1421.55</v>
      </c>
      <c r="J908" s="18">
        <f>VLOOKUP(B908,[3]金华!$D$13:$S$1160,16,FALSE)</f>
        <v>1279.395</v>
      </c>
      <c r="K908" s="26"/>
    </row>
    <row r="909" s="1" customFormat="1" ht="21" customHeight="1" spans="1:11">
      <c r="A909" s="14">
        <f>MAX($A$3:A908)+1</f>
        <v>906</v>
      </c>
      <c r="B909" s="21">
        <v>33150300701</v>
      </c>
      <c r="C909" s="22" t="s">
        <v>1035</v>
      </c>
      <c r="D909" s="15"/>
      <c r="E909" s="20"/>
      <c r="F909" s="23" t="str">
        <f>VLOOKUP(B909,[2]临床诊疗类!$A$19:$I$1048576,5,FALSE)</f>
        <v>次</v>
      </c>
      <c r="G909" s="24">
        <v>1755</v>
      </c>
      <c r="H909" s="25">
        <v>1579.5</v>
      </c>
      <c r="I909" s="25">
        <v>1421.55</v>
      </c>
      <c r="J909" s="18">
        <f>VLOOKUP(B909,[3]金华!$D$13:$S$1160,16,FALSE)</f>
        <v>1279.395</v>
      </c>
      <c r="K909" s="26"/>
    </row>
    <row r="910" s="1" customFormat="1" ht="34" customHeight="1" spans="1:11">
      <c r="A910" s="14">
        <f>MAX($A$3:A909)+1</f>
        <v>907</v>
      </c>
      <c r="B910" s="21">
        <v>33150301200</v>
      </c>
      <c r="C910" s="22" t="s">
        <v>1036</v>
      </c>
      <c r="D910" s="15" t="str">
        <f>VLOOKUP(B910,[2]临床诊疗类!$A$20:$I$1048576,3,FALSE)</f>
        <v> </v>
      </c>
      <c r="E910" s="20"/>
      <c r="F910" s="23" t="str">
        <f>VLOOKUP(B910,[2]临床诊疗类!$A$19:$I$1048576,5,FALSE)</f>
        <v>次</v>
      </c>
      <c r="G910" s="24">
        <v>2325</v>
      </c>
      <c r="H910" s="25">
        <v>2092.5</v>
      </c>
      <c r="I910" s="25">
        <v>1883.25</v>
      </c>
      <c r="J910" s="18">
        <f>VLOOKUP(B910,[3]金华!$D$13:$S$1160,16,FALSE)</f>
        <v>1694.925</v>
      </c>
      <c r="K910" s="26"/>
    </row>
    <row r="911" s="1" customFormat="1" ht="18" customHeight="1" spans="1:11">
      <c r="A911" s="14">
        <f>MAX($A$3:A910)+1</f>
        <v>908</v>
      </c>
      <c r="B911" s="21">
        <v>33150301300</v>
      </c>
      <c r="C911" s="22" t="s">
        <v>1037</v>
      </c>
      <c r="D911" s="15"/>
      <c r="E911" s="20"/>
      <c r="F911" s="23" t="str">
        <f>VLOOKUP(B911,[2]临床诊疗类!$A$19:$I$1048576,5,FALSE)</f>
        <v>次</v>
      </c>
      <c r="G911" s="24">
        <v>2079</v>
      </c>
      <c r="H911" s="25">
        <v>1871.1</v>
      </c>
      <c r="I911" s="25">
        <v>1683.99</v>
      </c>
      <c r="J911" s="18">
        <f>VLOOKUP(B911,[3]金华!$D$13:$S$1160,16,FALSE)</f>
        <v>1515.591</v>
      </c>
      <c r="K911" s="26"/>
    </row>
    <row r="912" s="1" customFormat="1" ht="18" customHeight="1" spans="1:11">
      <c r="A912" s="14">
        <f>MAX($A$3:A911)+1</f>
        <v>909</v>
      </c>
      <c r="B912" s="21">
        <v>33150301400</v>
      </c>
      <c r="C912" s="22" t="s">
        <v>1038</v>
      </c>
      <c r="D912" s="15" t="str">
        <f>VLOOKUP(B912,[2]临床诊疗类!$A$20:$I$1048576,3,FALSE)</f>
        <v> </v>
      </c>
      <c r="E912" s="20"/>
      <c r="F912" s="23" t="str">
        <f>VLOOKUP(B912,[2]临床诊疗类!$A$19:$I$1048576,5,FALSE)</f>
        <v>次</v>
      </c>
      <c r="G912" s="24">
        <v>3713</v>
      </c>
      <c r="H912" s="25">
        <v>3341.7</v>
      </c>
      <c r="I912" s="25">
        <v>3007.53</v>
      </c>
      <c r="J912" s="18">
        <f>VLOOKUP(B912,[3]金华!$D$13:$S$1160,16,FALSE)</f>
        <v>2706.777</v>
      </c>
      <c r="K912" s="26"/>
    </row>
    <row r="913" s="1" customFormat="1" ht="18" customHeight="1" spans="1:11">
      <c r="A913" s="14">
        <f>MAX($A$3:A912)+1</f>
        <v>910</v>
      </c>
      <c r="B913" s="21">
        <v>33150301500</v>
      </c>
      <c r="C913" s="22" t="s">
        <v>1039</v>
      </c>
      <c r="D913" s="15"/>
      <c r="E913" s="20"/>
      <c r="F913" s="23" t="str">
        <f>VLOOKUP(B913,[2]临床诊疗类!$A$19:$I$1048576,5,FALSE)</f>
        <v>次</v>
      </c>
      <c r="G913" s="24">
        <v>2079</v>
      </c>
      <c r="H913" s="25">
        <v>1871.1</v>
      </c>
      <c r="I913" s="25">
        <v>1683.99</v>
      </c>
      <c r="J913" s="18">
        <f>VLOOKUP(B913,[3]金华!$D$13:$S$1160,16,FALSE)</f>
        <v>1515.591</v>
      </c>
      <c r="K913" s="26"/>
    </row>
    <row r="914" s="1" customFormat="1" ht="18" customHeight="1" spans="1:11">
      <c r="A914" s="14">
        <f>MAX($A$3:A913)+1</f>
        <v>911</v>
      </c>
      <c r="B914" s="21">
        <v>33150301800</v>
      </c>
      <c r="C914" s="22" t="s">
        <v>1040</v>
      </c>
      <c r="D914" s="15"/>
      <c r="E914" s="20"/>
      <c r="F914" s="23" t="str">
        <f>VLOOKUP(B914,[2]临床诊疗类!$A$19:$I$1048576,5,FALSE)</f>
        <v>次</v>
      </c>
      <c r="G914" s="24">
        <v>1755</v>
      </c>
      <c r="H914" s="25">
        <v>1579.5</v>
      </c>
      <c r="I914" s="25">
        <v>1421.55</v>
      </c>
      <c r="J914" s="18">
        <f>VLOOKUP(B914,[3]金华!$D$13:$S$1160,16,FALSE)</f>
        <v>1279.395</v>
      </c>
      <c r="K914" s="26"/>
    </row>
    <row r="915" s="1" customFormat="1" ht="34" customHeight="1" spans="1:11">
      <c r="A915" s="14">
        <f>MAX($A$3:A914)+1</f>
        <v>912</v>
      </c>
      <c r="B915" s="21">
        <v>33150400100</v>
      </c>
      <c r="C915" s="22" t="s">
        <v>1041</v>
      </c>
      <c r="D915" s="15" t="str">
        <f>VLOOKUP(B915,[2]临床诊疗类!$A$20:$I$1048576,3,FALSE)</f>
        <v>含游离体摘除、关节松解、关节软骨钻孔、关节成形术、融合术</v>
      </c>
      <c r="E915" s="20"/>
      <c r="F915" s="23" t="str">
        <f>VLOOKUP(B915,[2]临床诊疗类!$A$19:$I$1048576,5,FALSE)</f>
        <v>次</v>
      </c>
      <c r="G915" s="24">
        <v>2079</v>
      </c>
      <c r="H915" s="25">
        <v>1871.1</v>
      </c>
      <c r="I915" s="25">
        <v>1683.99</v>
      </c>
      <c r="J915" s="18">
        <f>VLOOKUP(B915,[3]金华!$D$13:$S$1160,16,FALSE)</f>
        <v>1515.591</v>
      </c>
      <c r="K915" s="26"/>
    </row>
    <row r="916" s="1" customFormat="1" ht="20" customHeight="1" spans="1:11">
      <c r="A916" s="14">
        <f>MAX($A$3:A915)+1</f>
        <v>913</v>
      </c>
      <c r="B916" s="21">
        <v>33150400600</v>
      </c>
      <c r="C916" s="22" t="s">
        <v>1042</v>
      </c>
      <c r="D916" s="15"/>
      <c r="E916" s="20"/>
      <c r="F916" s="23" t="str">
        <f>VLOOKUP(B916,[2]临床诊疗类!$A$19:$I$1048576,5,FALSE)</f>
        <v>次</v>
      </c>
      <c r="G916" s="24">
        <v>2841</v>
      </c>
      <c r="H916" s="25">
        <v>2556.9</v>
      </c>
      <c r="I916" s="25">
        <v>2301.21</v>
      </c>
      <c r="J916" s="18">
        <f>VLOOKUP(B916,[3]金华!$D$13:$S$1160,16,FALSE)</f>
        <v>2071.089</v>
      </c>
      <c r="K916" s="26"/>
    </row>
    <row r="917" s="1" customFormat="1" ht="20" customHeight="1" spans="1:11">
      <c r="A917" s="14">
        <f>MAX($A$3:A916)+1</f>
        <v>914</v>
      </c>
      <c r="B917" s="21">
        <v>33150400700</v>
      </c>
      <c r="C917" s="22" t="s">
        <v>1043</v>
      </c>
      <c r="D917" s="15"/>
      <c r="E917" s="20"/>
      <c r="F917" s="23" t="str">
        <f>VLOOKUP(B917,[2]临床诊疗类!$A$19:$I$1048576,5,FALSE)</f>
        <v>次</v>
      </c>
      <c r="G917" s="24">
        <v>3530</v>
      </c>
      <c r="H917" s="25">
        <v>3177</v>
      </c>
      <c r="I917" s="25">
        <v>2859.3</v>
      </c>
      <c r="J917" s="18">
        <f>VLOOKUP(B917,[3]金华!$D$13:$S$1160,16,FALSE)</f>
        <v>2573.37</v>
      </c>
      <c r="K917" s="26"/>
    </row>
    <row r="918" s="1" customFormat="1" ht="20" customHeight="1" spans="1:11">
      <c r="A918" s="14">
        <f>MAX($A$3:A917)+1</f>
        <v>915</v>
      </c>
      <c r="B918" s="14">
        <v>33150401000</v>
      </c>
      <c r="C918" s="15" t="s">
        <v>1044</v>
      </c>
      <c r="D918" s="15" t="s">
        <v>1045</v>
      </c>
      <c r="E918" s="16"/>
      <c r="F918" s="17" t="s">
        <v>15</v>
      </c>
      <c r="G918" s="14">
        <f>VLOOKUP(B918,[1]金华!$D$13:$P$1160,13,FALSE)</f>
        <v>2287</v>
      </c>
      <c r="H918" s="18">
        <f>VLOOKUP(B918,[1]金华!$D$13:$Q$1160,14,FALSE)</f>
        <v>2058.3</v>
      </c>
      <c r="I918" s="18">
        <f>VLOOKUP(B918,[1]金华!$D$13:$R$1160,15,FALSE)</f>
        <v>1852.47</v>
      </c>
      <c r="J918" s="18">
        <f>VLOOKUP(B918,[3]金华!$D$13:$S$1160,16,FALSE)</f>
        <v>1667.223</v>
      </c>
      <c r="K918" s="15"/>
    </row>
    <row r="919" s="1" customFormat="1" ht="20" customHeight="1" spans="1:11">
      <c r="A919" s="14">
        <f>MAX($A$3:A918)+1</f>
        <v>916</v>
      </c>
      <c r="B919" s="21">
        <v>33150401100</v>
      </c>
      <c r="C919" s="22" t="s">
        <v>1046</v>
      </c>
      <c r="D919" s="15"/>
      <c r="E919" s="20"/>
      <c r="F919" s="23" t="str">
        <f>VLOOKUP(B919,[2]临床诊疗类!$A$19:$I$1048576,5,FALSE)</f>
        <v>次</v>
      </c>
      <c r="G919" s="24">
        <v>1476</v>
      </c>
      <c r="H919" s="25">
        <v>1328.4</v>
      </c>
      <c r="I919" s="25">
        <v>1195.56</v>
      </c>
      <c r="J919" s="18">
        <f>VLOOKUP(B919,[3]金华!$D$13:$S$1160,16,FALSE)</f>
        <v>1076.004</v>
      </c>
      <c r="K919" s="26"/>
    </row>
    <row r="920" s="1" customFormat="1" ht="37" customHeight="1" spans="1:11">
      <c r="A920" s="14">
        <f>MAX($A$3:A919)+1</f>
        <v>917</v>
      </c>
      <c r="B920" s="14">
        <v>33150500200</v>
      </c>
      <c r="C920" s="15" t="s">
        <v>1047</v>
      </c>
      <c r="D920" s="15"/>
      <c r="E920" s="16"/>
      <c r="F920" s="17" t="s">
        <v>15</v>
      </c>
      <c r="G920" s="14">
        <f>VLOOKUP(B920,[1]金华!$D$13:$P$1160,13,FALSE)</f>
        <v>1747</v>
      </c>
      <c r="H920" s="18">
        <f>VLOOKUP(B920,[1]金华!$D$13:$Q$1160,14,FALSE)</f>
        <v>1572.3</v>
      </c>
      <c r="I920" s="18">
        <f>VLOOKUP(B920,[1]金华!$D$13:$R$1160,15,FALSE)</f>
        <v>1415.07</v>
      </c>
      <c r="J920" s="18">
        <f>VLOOKUP(B920,[3]金华!$D$13:$S$1160,16,FALSE)</f>
        <v>1273.563</v>
      </c>
      <c r="K920" s="15"/>
    </row>
    <row r="921" s="1" customFormat="1" ht="32" customHeight="1" spans="1:11">
      <c r="A921" s="14">
        <f>MAX($A$3:A920)+1</f>
        <v>918</v>
      </c>
      <c r="B921" s="21">
        <v>33150500501</v>
      </c>
      <c r="C921" s="22" t="s">
        <v>1048</v>
      </c>
      <c r="D921" s="15"/>
      <c r="E921" s="20"/>
      <c r="F921" s="23" t="str">
        <f>VLOOKUP(B921,[2]临床诊疗类!$A$19:$I$1048576,5,FALSE)</f>
        <v>次</v>
      </c>
      <c r="G921" s="24">
        <v>1845</v>
      </c>
      <c r="H921" s="25">
        <v>1660.5</v>
      </c>
      <c r="I921" s="25">
        <v>1494.45</v>
      </c>
      <c r="J921" s="18">
        <f>VLOOKUP(B921,[3]金华!$D$13:$S$1160,16,FALSE)</f>
        <v>1345.005</v>
      </c>
      <c r="K921" s="26"/>
    </row>
    <row r="922" s="1" customFormat="1" ht="20" customHeight="1" spans="1:11">
      <c r="A922" s="14">
        <f>MAX($A$3:A921)+1</f>
        <v>919</v>
      </c>
      <c r="B922" s="21">
        <v>33150500700</v>
      </c>
      <c r="C922" s="22" t="s">
        <v>1049</v>
      </c>
      <c r="D922" s="15"/>
      <c r="E922" s="20"/>
      <c r="F922" s="23" t="str">
        <f>VLOOKUP(B922,[2]临床诊疗类!$A$19:$I$1048576,5,FALSE)</f>
        <v>次</v>
      </c>
      <c r="G922" s="24">
        <v>770</v>
      </c>
      <c r="H922" s="25">
        <v>693</v>
      </c>
      <c r="I922" s="25">
        <v>623.7</v>
      </c>
      <c r="J922" s="18">
        <f>VLOOKUP(B922,[3]金华!$D$13:$S$1160,16,FALSE)</f>
        <v>561.33</v>
      </c>
      <c r="K922" s="26"/>
    </row>
    <row r="923" s="1" customFormat="1" ht="20" customHeight="1" spans="1:11">
      <c r="A923" s="14">
        <f>MAX($A$3:A922)+1</f>
        <v>920</v>
      </c>
      <c r="B923" s="14">
        <v>33150500800</v>
      </c>
      <c r="C923" s="15" t="s">
        <v>1050</v>
      </c>
      <c r="D923" s="15"/>
      <c r="E923" s="20"/>
      <c r="F923" s="23" t="str">
        <f>VLOOKUP(B923,[2]临床诊疗类!$A$19:$I$1048576,5,FALSE)</f>
        <v>次</v>
      </c>
      <c r="G923" s="24">
        <v>1100</v>
      </c>
      <c r="H923" s="25">
        <v>990</v>
      </c>
      <c r="I923" s="25">
        <v>891</v>
      </c>
      <c r="J923" s="18">
        <f>VLOOKUP(B923,[3]金华!$D$13:$S$1160,16,FALSE)</f>
        <v>801.9</v>
      </c>
      <c r="K923" s="26"/>
    </row>
    <row r="924" s="1" customFormat="1" ht="33" customHeight="1" spans="1:11">
      <c r="A924" s="14">
        <f>MAX($A$3:A923)+1</f>
        <v>921</v>
      </c>
      <c r="B924" s="21">
        <v>33150500801</v>
      </c>
      <c r="C924" s="22" t="s">
        <v>1051</v>
      </c>
      <c r="D924" s="15"/>
      <c r="E924" s="20"/>
      <c r="F924" s="23" t="str">
        <f>VLOOKUP(B924,[2]临床诊疗类!$A$19:$I$1048576,5,FALSE)</f>
        <v>次</v>
      </c>
      <c r="G924" s="24">
        <v>1100</v>
      </c>
      <c r="H924" s="25">
        <v>990</v>
      </c>
      <c r="I924" s="25">
        <v>891</v>
      </c>
      <c r="J924" s="18">
        <f>VLOOKUP(B924,[3]金华!$D$13:$S$1160,16,FALSE)</f>
        <v>801.9</v>
      </c>
      <c r="K924" s="26"/>
    </row>
    <row r="925" s="1" customFormat="1" ht="20" customHeight="1" spans="1:11">
      <c r="A925" s="14">
        <f>MAX($A$3:A924)+1</f>
        <v>922</v>
      </c>
      <c r="B925" s="21">
        <v>33150500900</v>
      </c>
      <c r="C925" s="22" t="s">
        <v>1052</v>
      </c>
      <c r="D925" s="15"/>
      <c r="E925" s="20"/>
      <c r="F925" s="23" t="str">
        <f>VLOOKUP(B925,[2]临床诊疗类!$A$19:$I$1048576,5,FALSE)</f>
        <v>次</v>
      </c>
      <c r="G925" s="24">
        <v>1353</v>
      </c>
      <c r="H925" s="25">
        <v>1217.7</v>
      </c>
      <c r="I925" s="25">
        <v>1095.93</v>
      </c>
      <c r="J925" s="18">
        <f>VLOOKUP(B925,[3]金华!$D$13:$S$1160,16,FALSE)</f>
        <v>986.337</v>
      </c>
      <c r="K925" s="26"/>
    </row>
    <row r="926" s="1" customFormat="1" ht="20" customHeight="1" spans="1:11">
      <c r="A926" s="14">
        <f>MAX($A$3:A925)+1</f>
        <v>923</v>
      </c>
      <c r="B926" s="21">
        <v>33150501101</v>
      </c>
      <c r="C926" s="22" t="s">
        <v>1053</v>
      </c>
      <c r="D926" s="15"/>
      <c r="E926" s="20"/>
      <c r="F926" s="23" t="str">
        <f>VLOOKUP(B926,[2]临床诊疗类!$A$19:$I$1048576,5,FALSE)</f>
        <v>次</v>
      </c>
      <c r="G926" s="24">
        <v>1210</v>
      </c>
      <c r="H926" s="25">
        <v>1089</v>
      </c>
      <c r="I926" s="25">
        <v>980.1</v>
      </c>
      <c r="J926" s="18">
        <f>VLOOKUP(B926,[3]金华!$D$13:$S$1160,16,FALSE)</f>
        <v>882.09</v>
      </c>
      <c r="K926" s="26"/>
    </row>
    <row r="927" s="1" customFormat="1" ht="20" customHeight="1" spans="1:11">
      <c r="A927" s="14">
        <f>MAX($A$3:A926)+1</f>
        <v>924</v>
      </c>
      <c r="B927" s="21">
        <v>33150501600</v>
      </c>
      <c r="C927" s="22" t="s">
        <v>1054</v>
      </c>
      <c r="D927" s="15"/>
      <c r="E927" s="20"/>
      <c r="F927" s="23" t="str">
        <f>VLOOKUP(B927,[2]临床诊疗类!$A$19:$I$1048576,5,FALSE)</f>
        <v>次</v>
      </c>
      <c r="G927" s="24">
        <v>1845</v>
      </c>
      <c r="H927" s="25">
        <v>1660.5</v>
      </c>
      <c r="I927" s="25">
        <v>1494.45</v>
      </c>
      <c r="J927" s="18">
        <f>VLOOKUP(B927,[3]金华!$D$13:$S$1160,16,FALSE)</f>
        <v>1345.005</v>
      </c>
      <c r="K927" s="26"/>
    </row>
    <row r="928" s="1" customFormat="1" ht="20" customHeight="1" spans="1:11">
      <c r="A928" s="14">
        <f>MAX($A$3:A927)+1</f>
        <v>925</v>
      </c>
      <c r="B928" s="14">
        <v>33150501601</v>
      </c>
      <c r="C928" s="15" t="s">
        <v>1055</v>
      </c>
      <c r="D928" s="15"/>
      <c r="E928" s="16"/>
      <c r="F928" s="17" t="s">
        <v>15</v>
      </c>
      <c r="G928" s="14">
        <f>VLOOKUP(B928,[1]金华!$D$13:$P$1160,13,FALSE)</f>
        <v>2130</v>
      </c>
      <c r="H928" s="18">
        <f>VLOOKUP(B928,[1]金华!$D$13:$Q$1160,14,FALSE)</f>
        <v>1917</v>
      </c>
      <c r="I928" s="18">
        <f>VLOOKUP(B928,[1]金华!$D$13:$R$1160,15,FALSE)</f>
        <v>1725.3</v>
      </c>
      <c r="J928" s="18">
        <f>VLOOKUP(B928,[3]金华!$D$13:$S$1160,16,FALSE)</f>
        <v>1552.77</v>
      </c>
      <c r="K928" s="15"/>
    </row>
    <row r="929" s="1" customFormat="1" ht="20" customHeight="1" spans="1:11">
      <c r="A929" s="14">
        <f>MAX($A$3:A928)+1</f>
        <v>926</v>
      </c>
      <c r="B929" s="21">
        <v>33150501901</v>
      </c>
      <c r="C929" s="22" t="s">
        <v>1056</v>
      </c>
      <c r="D929" s="15"/>
      <c r="E929" s="20"/>
      <c r="F929" s="23" t="str">
        <f>VLOOKUP(B929,[2]临床诊疗类!$A$19:$I$1048576,5,FALSE)</f>
        <v>次</v>
      </c>
      <c r="G929" s="24">
        <v>1210</v>
      </c>
      <c r="H929" s="25">
        <v>1089</v>
      </c>
      <c r="I929" s="25">
        <v>980.1</v>
      </c>
      <c r="J929" s="18">
        <f>VLOOKUP(B929,[3]金华!$D$13:$S$1160,16,FALSE)</f>
        <v>882.09</v>
      </c>
      <c r="K929" s="26"/>
    </row>
    <row r="930" s="1" customFormat="1" ht="31" customHeight="1" spans="1:11">
      <c r="A930" s="14">
        <f>MAX($A$3:A929)+1</f>
        <v>927</v>
      </c>
      <c r="B930" s="14">
        <v>33150502000</v>
      </c>
      <c r="C930" s="15" t="s">
        <v>1057</v>
      </c>
      <c r="D930" s="15"/>
      <c r="E930" s="16"/>
      <c r="F930" s="17" t="s">
        <v>15</v>
      </c>
      <c r="G930" s="14">
        <f>VLOOKUP(B930,[1]金华!$D$13:$P$1160,13,FALSE)</f>
        <v>2147</v>
      </c>
      <c r="H930" s="18">
        <f>VLOOKUP(B930,[1]金华!$D$13:$Q$1160,14,FALSE)</f>
        <v>1932.3</v>
      </c>
      <c r="I930" s="18">
        <f>VLOOKUP(B930,[1]金华!$D$13:$R$1160,15,FALSE)</f>
        <v>1739.07</v>
      </c>
      <c r="J930" s="18">
        <f>VLOOKUP(B930,[3]金华!$D$13:$S$1160,16,FALSE)</f>
        <v>1565.163</v>
      </c>
      <c r="K930" s="15"/>
    </row>
    <row r="931" s="1" customFormat="1" ht="33" customHeight="1" spans="1:11">
      <c r="A931" s="14">
        <f>MAX($A$3:A930)+1</f>
        <v>928</v>
      </c>
      <c r="B931" s="21">
        <v>33150502400</v>
      </c>
      <c r="C931" s="22" t="s">
        <v>1058</v>
      </c>
      <c r="D931" s="15"/>
      <c r="E931" s="20"/>
      <c r="F931" s="23" t="str">
        <f>VLOOKUP(B931,[2]临床诊疗类!$A$19:$I$1048576,5,FALSE)</f>
        <v>次</v>
      </c>
      <c r="G931" s="24">
        <v>1378</v>
      </c>
      <c r="H931" s="25">
        <v>1240.2</v>
      </c>
      <c r="I931" s="25">
        <v>1116.18</v>
      </c>
      <c r="J931" s="18">
        <f>VLOOKUP(B931,[3]金华!$D$13:$S$1160,16,FALSE)</f>
        <v>1004.562</v>
      </c>
      <c r="K931" s="26"/>
    </row>
    <row r="932" s="1" customFormat="1" ht="33" customHeight="1" spans="1:11">
      <c r="A932" s="14">
        <f>MAX($A$3:A931)+1</f>
        <v>929</v>
      </c>
      <c r="B932" s="21">
        <v>33150502500</v>
      </c>
      <c r="C932" s="22" t="s">
        <v>1059</v>
      </c>
      <c r="D932" s="15"/>
      <c r="E932" s="20"/>
      <c r="F932" s="23" t="str">
        <f>VLOOKUP(B932,[2]临床诊疗类!$A$19:$I$1048576,5,FALSE)</f>
        <v>次</v>
      </c>
      <c r="G932" s="24">
        <v>1624</v>
      </c>
      <c r="H932" s="25">
        <v>1461.6</v>
      </c>
      <c r="I932" s="25">
        <v>1315.44</v>
      </c>
      <c r="J932" s="18">
        <f>VLOOKUP(B932,[3]金华!$D$13:$S$1160,16,FALSE)</f>
        <v>1183.896</v>
      </c>
      <c r="K932" s="26"/>
    </row>
    <row r="933" s="1" customFormat="1" ht="32" customHeight="1" spans="1:11">
      <c r="A933" s="14">
        <f>MAX($A$3:A932)+1</f>
        <v>930</v>
      </c>
      <c r="B933" s="21">
        <v>33150502700</v>
      </c>
      <c r="C933" s="22" t="s">
        <v>1060</v>
      </c>
      <c r="D933" s="15"/>
      <c r="E933" s="20"/>
      <c r="F933" s="23" t="str">
        <f>VLOOKUP(B933,[2]临床诊疗类!$A$19:$I$1048576,5,FALSE)</f>
        <v>次</v>
      </c>
      <c r="G933" s="24">
        <v>1624</v>
      </c>
      <c r="H933" s="25">
        <v>1461.6</v>
      </c>
      <c r="I933" s="25">
        <v>1315.44</v>
      </c>
      <c r="J933" s="18">
        <f>VLOOKUP(B933,[3]金华!$D$13:$S$1160,16,FALSE)</f>
        <v>1183.896</v>
      </c>
      <c r="K933" s="26"/>
    </row>
    <row r="934" s="1" customFormat="1" ht="31" customHeight="1" spans="1:11">
      <c r="A934" s="14">
        <f>MAX($A$3:A933)+1</f>
        <v>931</v>
      </c>
      <c r="B934" s="21">
        <v>33150502900</v>
      </c>
      <c r="C934" s="22" t="s">
        <v>1061</v>
      </c>
      <c r="D934" s="15"/>
      <c r="E934" s="20"/>
      <c r="F934" s="23" t="str">
        <f>VLOOKUP(B934,[2]临床诊疗类!$A$19:$I$1048576,5,FALSE)</f>
        <v>次</v>
      </c>
      <c r="G934" s="24">
        <v>1574</v>
      </c>
      <c r="H934" s="25">
        <v>1416.6</v>
      </c>
      <c r="I934" s="25">
        <v>1274.94</v>
      </c>
      <c r="J934" s="18">
        <f>VLOOKUP(B934,[3]金华!$D$13:$S$1160,16,FALSE)</f>
        <v>1147.446</v>
      </c>
      <c r="K934" s="26"/>
    </row>
    <row r="935" s="1" customFormat="1" ht="33" customHeight="1" spans="1:11">
      <c r="A935" s="14">
        <f>MAX($A$3:A934)+1</f>
        <v>932</v>
      </c>
      <c r="B935" s="21">
        <v>33150503000</v>
      </c>
      <c r="C935" s="22" t="s">
        <v>1062</v>
      </c>
      <c r="D935" s="15"/>
      <c r="E935" s="20"/>
      <c r="F935" s="23" t="str">
        <f>VLOOKUP(B935,[2]临床诊疗类!$A$19:$I$1048576,5,FALSE)</f>
        <v>次</v>
      </c>
      <c r="G935" s="24">
        <v>1574</v>
      </c>
      <c r="H935" s="25">
        <v>1416.6</v>
      </c>
      <c r="I935" s="25">
        <v>1274.94</v>
      </c>
      <c r="J935" s="18">
        <f>VLOOKUP(B935,[3]金华!$D$13:$S$1160,16,FALSE)</f>
        <v>1147.446</v>
      </c>
      <c r="K935" s="26"/>
    </row>
    <row r="936" s="1" customFormat="1" ht="24" customHeight="1" spans="1:11">
      <c r="A936" s="14">
        <f>MAX($A$3:A935)+1</f>
        <v>933</v>
      </c>
      <c r="B936" s="21">
        <v>33150503100</v>
      </c>
      <c r="C936" s="22" t="s">
        <v>1063</v>
      </c>
      <c r="D936" s="15"/>
      <c r="E936" s="20"/>
      <c r="F936" s="23" t="str">
        <f>VLOOKUP(B936,[2]临床诊疗类!$A$19:$I$1048576,5,FALSE)</f>
        <v>次</v>
      </c>
      <c r="G936" s="24">
        <v>1242</v>
      </c>
      <c r="H936" s="25">
        <v>1117.8</v>
      </c>
      <c r="I936" s="25">
        <v>1006.02</v>
      </c>
      <c r="J936" s="18">
        <f>VLOOKUP(B936,[3]金华!$D$13:$S$1160,16,FALSE)</f>
        <v>905.418</v>
      </c>
      <c r="K936" s="26"/>
    </row>
    <row r="937" s="1" customFormat="1" ht="33" customHeight="1" spans="1:11">
      <c r="A937" s="14">
        <f>MAX($A$3:A936)+1</f>
        <v>934</v>
      </c>
      <c r="B937" s="21">
        <v>33150503200</v>
      </c>
      <c r="C937" s="22" t="s">
        <v>1064</v>
      </c>
      <c r="D937" s="15"/>
      <c r="E937" s="20"/>
      <c r="F937" s="23" t="str">
        <f>VLOOKUP(B937,[2]临床诊疗类!$A$19:$I$1048576,5,FALSE)</f>
        <v>次</v>
      </c>
      <c r="G937" s="24">
        <v>1624</v>
      </c>
      <c r="H937" s="25">
        <v>1461.6</v>
      </c>
      <c r="I937" s="25">
        <v>1315.44</v>
      </c>
      <c r="J937" s="18">
        <f>VLOOKUP(B937,[3]金华!$D$13:$S$1160,16,FALSE)</f>
        <v>1183.896</v>
      </c>
      <c r="K937" s="26"/>
    </row>
    <row r="938" s="1" customFormat="1" ht="32" customHeight="1" spans="1:11">
      <c r="A938" s="14">
        <f>MAX($A$3:A937)+1</f>
        <v>935</v>
      </c>
      <c r="B938" s="21">
        <v>33150503300</v>
      </c>
      <c r="C938" s="22" t="s">
        <v>1065</v>
      </c>
      <c r="D938" s="15"/>
      <c r="E938" s="20"/>
      <c r="F938" s="23" t="str">
        <f>VLOOKUP(B938,[2]临床诊疗类!$A$19:$I$1048576,5,FALSE)</f>
        <v>次</v>
      </c>
      <c r="G938" s="24">
        <v>1624</v>
      </c>
      <c r="H938" s="25">
        <v>1461.6</v>
      </c>
      <c r="I938" s="25">
        <v>1315.44</v>
      </c>
      <c r="J938" s="18">
        <f>VLOOKUP(B938,[3]金华!$D$13:$S$1160,16,FALSE)</f>
        <v>1183.896</v>
      </c>
      <c r="K938" s="26"/>
    </row>
    <row r="939" s="1" customFormat="1" ht="20" customHeight="1" spans="1:11">
      <c r="A939" s="14">
        <f>MAX($A$3:A938)+1</f>
        <v>936</v>
      </c>
      <c r="B939" s="21">
        <v>33150503400</v>
      </c>
      <c r="C939" s="22" t="s">
        <v>1066</v>
      </c>
      <c r="D939" s="15"/>
      <c r="E939" s="20"/>
      <c r="F939" s="23" t="str">
        <f>VLOOKUP(B939,[2]临床诊疗类!$A$19:$I$1048576,5,FALSE)</f>
        <v>次</v>
      </c>
      <c r="G939" s="24">
        <v>1488</v>
      </c>
      <c r="H939" s="25">
        <v>1339.2</v>
      </c>
      <c r="I939" s="25">
        <v>1205.28</v>
      </c>
      <c r="J939" s="18">
        <f>VLOOKUP(B939,[3]金华!$D$13:$S$1160,16,FALSE)</f>
        <v>1084.752</v>
      </c>
      <c r="K939" s="26"/>
    </row>
    <row r="940" s="1" customFormat="1" ht="20" customHeight="1" spans="1:11">
      <c r="A940" s="14">
        <f>MAX($A$3:A939)+1</f>
        <v>937</v>
      </c>
      <c r="B940" s="14">
        <v>33150503500</v>
      </c>
      <c r="C940" s="15" t="s">
        <v>1067</v>
      </c>
      <c r="D940" s="15"/>
      <c r="E940" s="16"/>
      <c r="F940" s="17" t="s">
        <v>15</v>
      </c>
      <c r="G940" s="14">
        <f>VLOOKUP(B940,[1]金华!$D$13:$P$1160,13,FALSE)</f>
        <v>1430</v>
      </c>
      <c r="H940" s="18">
        <f>VLOOKUP(B940,[1]金华!$D$13:$Q$1160,14,FALSE)</f>
        <v>1287</v>
      </c>
      <c r="I940" s="18">
        <f>VLOOKUP(B940,[1]金华!$D$13:$R$1160,15,FALSE)</f>
        <v>1158.3</v>
      </c>
      <c r="J940" s="18">
        <f>VLOOKUP(B940,[3]金华!$D$13:$S$1160,16,FALSE)</f>
        <v>1042.47</v>
      </c>
      <c r="K940" s="15"/>
    </row>
    <row r="941" s="1" customFormat="1" ht="33" customHeight="1" spans="1:11">
      <c r="A941" s="14">
        <f>MAX($A$3:A940)+1</f>
        <v>938</v>
      </c>
      <c r="B941" s="21">
        <v>33150503701</v>
      </c>
      <c r="C941" s="22" t="s">
        <v>1068</v>
      </c>
      <c r="D941" s="15"/>
      <c r="E941" s="20"/>
      <c r="F941" s="23" t="str">
        <f>VLOOKUP(B941,[2]临床诊疗类!$A$19:$I$1048576,5,FALSE)</f>
        <v>次</v>
      </c>
      <c r="G941" s="24">
        <v>440</v>
      </c>
      <c r="H941" s="25">
        <v>396</v>
      </c>
      <c r="I941" s="25">
        <v>356.4</v>
      </c>
      <c r="J941" s="18">
        <f>VLOOKUP(B941,[3]金华!$D$13:$S$1160,16,FALSE)</f>
        <v>320.76</v>
      </c>
      <c r="K941" s="26"/>
    </row>
    <row r="942" s="1" customFormat="1" ht="21" customHeight="1" spans="1:11">
      <c r="A942" s="14">
        <f>MAX($A$3:A941)+1</f>
        <v>939</v>
      </c>
      <c r="B942" s="21">
        <v>33150600101</v>
      </c>
      <c r="C942" s="22" t="s">
        <v>1069</v>
      </c>
      <c r="D942" s="15" t="str">
        <f>VLOOKUP(B942,[2]临床诊疗类!$A$20:$I$1048576,3,FALSE)</f>
        <v>含韧带重建术</v>
      </c>
      <c r="E942" s="20"/>
      <c r="F942" s="23" t="str">
        <f>VLOOKUP(B942,[2]临床诊疗类!$A$19:$I$1048576,5,FALSE)</f>
        <v>次</v>
      </c>
      <c r="G942" s="24">
        <v>1188</v>
      </c>
      <c r="H942" s="25">
        <v>1069.2</v>
      </c>
      <c r="I942" s="25">
        <v>962.28</v>
      </c>
      <c r="J942" s="18">
        <f>VLOOKUP(B942,[3]金华!$D$13:$S$1160,16,FALSE)</f>
        <v>866.052</v>
      </c>
      <c r="K942" s="26"/>
    </row>
    <row r="943" s="1" customFormat="1" ht="21" customHeight="1" spans="1:11">
      <c r="A943" s="14">
        <f>MAX($A$3:A942)+1</f>
        <v>940</v>
      </c>
      <c r="B943" s="21">
        <v>33150600200</v>
      </c>
      <c r="C943" s="22" t="s">
        <v>1070</v>
      </c>
      <c r="D943" s="15"/>
      <c r="E943" s="20"/>
      <c r="F943" s="23" t="str">
        <f>VLOOKUP(B943,[2]临床诊疗类!$A$19:$I$1048576,5,FALSE)</f>
        <v>次</v>
      </c>
      <c r="G943" s="24">
        <v>1188</v>
      </c>
      <c r="H943" s="25">
        <v>1069.2</v>
      </c>
      <c r="I943" s="25">
        <v>962.28</v>
      </c>
      <c r="J943" s="18">
        <f>VLOOKUP(B943,[3]金华!$D$13:$S$1160,16,FALSE)</f>
        <v>866.052</v>
      </c>
      <c r="K943" s="26"/>
    </row>
    <row r="944" s="1" customFormat="1" ht="31" customHeight="1" spans="1:11">
      <c r="A944" s="14">
        <f>MAX($A$3:A943)+1</f>
        <v>941</v>
      </c>
      <c r="B944" s="21">
        <v>33150600300</v>
      </c>
      <c r="C944" s="22" t="s">
        <v>1071</v>
      </c>
      <c r="D944" s="15"/>
      <c r="E944" s="20"/>
      <c r="F944" s="23" t="str">
        <f>VLOOKUP(B944,[2]临床诊疗类!$A$19:$I$1048576,5,FALSE)</f>
        <v>次</v>
      </c>
      <c r="G944" s="24">
        <v>1419</v>
      </c>
      <c r="H944" s="25">
        <v>1277.1</v>
      </c>
      <c r="I944" s="25">
        <v>1149.39</v>
      </c>
      <c r="J944" s="18">
        <f>VLOOKUP(B944,[3]金华!$D$13:$S$1160,16,FALSE)</f>
        <v>1034.451</v>
      </c>
      <c r="K944" s="26"/>
    </row>
    <row r="945" s="1" customFormat="1" ht="31" customHeight="1" spans="1:11">
      <c r="A945" s="14">
        <f>MAX($A$3:A944)+1</f>
        <v>942</v>
      </c>
      <c r="B945" s="21">
        <v>33150600301</v>
      </c>
      <c r="C945" s="22" t="s">
        <v>1072</v>
      </c>
      <c r="D945" s="15"/>
      <c r="E945" s="20"/>
      <c r="F945" s="23" t="str">
        <f>VLOOKUP(B945,[2]临床诊疗类!$A$19:$I$1048576,5,FALSE)</f>
        <v>次</v>
      </c>
      <c r="G945" s="24">
        <v>1419</v>
      </c>
      <c r="H945" s="25">
        <v>1277.1</v>
      </c>
      <c r="I945" s="25">
        <v>1149.39</v>
      </c>
      <c r="J945" s="18">
        <f>VLOOKUP(B945,[3]金华!$D$13:$S$1160,16,FALSE)</f>
        <v>1034.451</v>
      </c>
      <c r="K945" s="26"/>
    </row>
    <row r="946" s="1" customFormat="1" ht="21" customHeight="1" spans="1:11">
      <c r="A946" s="14">
        <f>MAX($A$3:A945)+1</f>
        <v>943</v>
      </c>
      <c r="B946" s="21">
        <v>33150600900</v>
      </c>
      <c r="C946" s="22" t="s">
        <v>1073</v>
      </c>
      <c r="D946" s="15"/>
      <c r="E946" s="20"/>
      <c r="F946" s="23" t="str">
        <f>VLOOKUP(B946,[2]临床诊疗类!$A$19:$I$1048576,5,FALSE)</f>
        <v>次</v>
      </c>
      <c r="G946" s="24">
        <v>1230</v>
      </c>
      <c r="H946" s="25">
        <v>1107</v>
      </c>
      <c r="I946" s="25">
        <v>996.3</v>
      </c>
      <c r="J946" s="18">
        <f>VLOOKUP(B946,[3]金华!$D$13:$S$1160,16,FALSE)</f>
        <v>896.67</v>
      </c>
      <c r="K946" s="26"/>
    </row>
    <row r="947" s="1" customFormat="1" ht="31" customHeight="1" spans="1:11">
      <c r="A947" s="14">
        <f>MAX($A$3:A946)+1</f>
        <v>944</v>
      </c>
      <c r="B947" s="21">
        <v>33150600901</v>
      </c>
      <c r="C947" s="22" t="s">
        <v>1074</v>
      </c>
      <c r="D947" s="15"/>
      <c r="E947" s="20"/>
      <c r="F947" s="23" t="str">
        <f>VLOOKUP(B947,[2]临床诊疗类!$A$19:$I$1048576,5,FALSE)</f>
        <v>次</v>
      </c>
      <c r="G947" s="24">
        <v>1230</v>
      </c>
      <c r="H947" s="25">
        <v>1107</v>
      </c>
      <c r="I947" s="25">
        <v>996.3</v>
      </c>
      <c r="J947" s="18">
        <f>VLOOKUP(B947,[3]金华!$D$13:$S$1160,16,FALSE)</f>
        <v>896.67</v>
      </c>
      <c r="K947" s="26"/>
    </row>
    <row r="948" s="1" customFormat="1" ht="22" customHeight="1" spans="1:11">
      <c r="A948" s="14">
        <f>MAX($A$3:A947)+1</f>
        <v>945</v>
      </c>
      <c r="B948" s="14">
        <v>33150602100</v>
      </c>
      <c r="C948" s="15" t="s">
        <v>1075</v>
      </c>
      <c r="D948" s="15"/>
      <c r="E948" s="16"/>
      <c r="F948" s="17" t="s">
        <v>15</v>
      </c>
      <c r="G948" s="14">
        <f>VLOOKUP(B948,[1]金华!$D$13:$P$1160,13,FALSE)</f>
        <v>1726</v>
      </c>
      <c r="H948" s="18">
        <f>VLOOKUP(B948,[1]金华!$D$13:$Q$1160,14,FALSE)</f>
        <v>1553.4</v>
      </c>
      <c r="I948" s="18">
        <f>VLOOKUP(B948,[1]金华!$D$13:$R$1160,15,FALSE)</f>
        <v>1398.06</v>
      </c>
      <c r="J948" s="18">
        <f>VLOOKUP(B948,[3]金华!$D$13:$S$1160,16,FALSE)</f>
        <v>1258.254</v>
      </c>
      <c r="K948" s="15"/>
    </row>
    <row r="949" s="1" customFormat="1" ht="33" customHeight="1" spans="1:11">
      <c r="A949" s="14">
        <f>MAX($A$3:A948)+1</f>
        <v>946</v>
      </c>
      <c r="B949" s="14">
        <v>33150602700</v>
      </c>
      <c r="C949" s="15" t="s">
        <v>1076</v>
      </c>
      <c r="D949" s="15" t="s">
        <v>1077</v>
      </c>
      <c r="E949" s="16" t="s">
        <v>1078</v>
      </c>
      <c r="F949" s="17" t="s">
        <v>15</v>
      </c>
      <c r="G949" s="14">
        <f>VLOOKUP(B949,[1]金华!$D$13:$P$1160,13,FALSE)</f>
        <v>2405</v>
      </c>
      <c r="H949" s="18">
        <f>VLOOKUP(B949,[1]金华!$D$13:$Q$1160,14,FALSE)</f>
        <v>2164.5</v>
      </c>
      <c r="I949" s="18">
        <f>VLOOKUP(B949,[1]金华!$D$13:$R$1160,15,FALSE)</f>
        <v>1948.05</v>
      </c>
      <c r="J949" s="18">
        <f>VLOOKUP(B949,[3]金华!$D$13:$S$1160,16,FALSE)</f>
        <v>1753.245</v>
      </c>
      <c r="K949" s="15"/>
    </row>
    <row r="950" s="1" customFormat="1" ht="20" customHeight="1" spans="1:11">
      <c r="A950" s="14">
        <f>MAX($A$3:A949)+1</f>
        <v>947</v>
      </c>
      <c r="B950" s="14">
        <v>33150700700</v>
      </c>
      <c r="C950" s="15" t="s">
        <v>1079</v>
      </c>
      <c r="D950" s="15"/>
      <c r="E950" s="16"/>
      <c r="F950" s="17" t="s">
        <v>15</v>
      </c>
      <c r="G950" s="14">
        <v>4800</v>
      </c>
      <c r="H950" s="14">
        <v>4320</v>
      </c>
      <c r="I950" s="14">
        <v>3888</v>
      </c>
      <c r="J950" s="18">
        <f>VLOOKUP(B950,[3]金华!$D$13:$S$1160,16,FALSE)</f>
        <v>3499.2</v>
      </c>
      <c r="K950" s="15"/>
    </row>
    <row r="951" s="1" customFormat="1" ht="21" customHeight="1" spans="1:11">
      <c r="A951" s="14">
        <f>MAX($A$3:A950)+1</f>
        <v>948</v>
      </c>
      <c r="B951" s="21">
        <v>33150800300</v>
      </c>
      <c r="C951" s="22" t="s">
        <v>1080</v>
      </c>
      <c r="D951" s="15"/>
      <c r="E951" s="20"/>
      <c r="F951" s="23" t="str">
        <f>VLOOKUP(B951,[2]临床诊疗类!$A$19:$I$1048576,5,FALSE)</f>
        <v>次</v>
      </c>
      <c r="G951" s="24">
        <v>1242</v>
      </c>
      <c r="H951" s="25">
        <v>1117.8</v>
      </c>
      <c r="I951" s="25">
        <v>1006.02</v>
      </c>
      <c r="J951" s="18">
        <f>VLOOKUP(B951,[3]金华!$D$13:$S$1160,16,FALSE)</f>
        <v>905.418</v>
      </c>
      <c r="K951" s="26"/>
    </row>
    <row r="952" s="1" customFormat="1" ht="33" customHeight="1" spans="1:11">
      <c r="A952" s="14">
        <f>MAX($A$3:A951)+1</f>
        <v>949</v>
      </c>
      <c r="B952" s="21">
        <v>33150900200</v>
      </c>
      <c r="C952" s="22" t="s">
        <v>1081</v>
      </c>
      <c r="D952" s="15"/>
      <c r="E952" s="20"/>
      <c r="F952" s="23" t="str">
        <f>VLOOKUP(B952,[2]临床诊疗类!$A$19:$I$1048576,5,FALSE)</f>
        <v>次</v>
      </c>
      <c r="G952" s="24">
        <v>1488</v>
      </c>
      <c r="H952" s="25">
        <v>1339.2</v>
      </c>
      <c r="I952" s="25">
        <v>1205.28</v>
      </c>
      <c r="J952" s="18">
        <f>VLOOKUP(B952,[3]金华!$D$13:$S$1160,16,FALSE)</f>
        <v>1084.752</v>
      </c>
      <c r="K952" s="26"/>
    </row>
    <row r="953" s="1" customFormat="1" ht="18" customHeight="1" spans="1:11">
      <c r="A953" s="14">
        <f>MAX($A$3:A952)+1</f>
        <v>950</v>
      </c>
      <c r="B953" s="21">
        <v>33151000100</v>
      </c>
      <c r="C953" s="22" t="s">
        <v>1082</v>
      </c>
      <c r="D953" s="15"/>
      <c r="E953" s="20"/>
      <c r="F953" s="23" t="str">
        <f>VLOOKUP(B953,[2]临床诊疗类!$A$19:$I$1048576,5,FALSE)</f>
        <v>次</v>
      </c>
      <c r="G953" s="24">
        <v>1111</v>
      </c>
      <c r="H953" s="25">
        <v>999.9</v>
      </c>
      <c r="I953" s="25">
        <v>899.91</v>
      </c>
      <c r="J953" s="18">
        <f>VLOOKUP(B953,[3]金华!$D$13:$S$1160,16,FALSE)</f>
        <v>809.919</v>
      </c>
      <c r="K953" s="26"/>
    </row>
    <row r="954" s="1" customFormat="1" ht="18" customHeight="1" spans="1:11">
      <c r="A954" s="14">
        <f>MAX($A$3:A953)+1</f>
        <v>951</v>
      </c>
      <c r="B954" s="21">
        <v>33151000200</v>
      </c>
      <c r="C954" s="22" t="s">
        <v>1083</v>
      </c>
      <c r="D954" s="15"/>
      <c r="E954" s="20"/>
      <c r="F954" s="23" t="str">
        <f>VLOOKUP(B954,[2]临床诊疗类!$A$19:$I$1048576,5,FALSE)</f>
        <v>次</v>
      </c>
      <c r="G954" s="24">
        <v>1242</v>
      </c>
      <c r="H954" s="25">
        <v>1117.8</v>
      </c>
      <c r="I954" s="25">
        <v>1006.02</v>
      </c>
      <c r="J954" s="18">
        <f>VLOOKUP(B954,[3]金华!$D$13:$S$1160,16,FALSE)</f>
        <v>905.418</v>
      </c>
      <c r="K954" s="26"/>
    </row>
    <row r="955" s="1" customFormat="1" ht="18" customHeight="1" spans="1:11">
      <c r="A955" s="14">
        <f>MAX($A$3:A954)+1</f>
        <v>952</v>
      </c>
      <c r="B955" s="21">
        <v>33151000600</v>
      </c>
      <c r="C955" s="22" t="s">
        <v>1084</v>
      </c>
      <c r="D955" s="15"/>
      <c r="E955" s="20"/>
      <c r="F955" s="23" t="str">
        <f>VLOOKUP(B955,[2]临床诊疗类!$A$19:$I$1048576,5,FALSE)</f>
        <v>次</v>
      </c>
      <c r="G955" s="24">
        <v>1845</v>
      </c>
      <c r="H955" s="25">
        <v>1660.5</v>
      </c>
      <c r="I955" s="25">
        <v>1494.45</v>
      </c>
      <c r="J955" s="18">
        <f>VLOOKUP(B955,[3]金华!$D$13:$S$1160,16,FALSE)</f>
        <v>1345.005</v>
      </c>
      <c r="K955" s="26"/>
    </row>
    <row r="956" s="1" customFormat="1" ht="18" customHeight="1" spans="1:11">
      <c r="A956" s="14">
        <f>MAX($A$3:A955)+1</f>
        <v>953</v>
      </c>
      <c r="B956" s="21">
        <v>33151000601</v>
      </c>
      <c r="C956" s="22" t="s">
        <v>1085</v>
      </c>
      <c r="D956" s="15"/>
      <c r="E956" s="20"/>
      <c r="F956" s="23" t="str">
        <f>VLOOKUP(B956,[2]临床诊疗类!$A$19:$I$1048576,5,FALSE)</f>
        <v>次</v>
      </c>
      <c r="G956" s="24">
        <v>1845</v>
      </c>
      <c r="H956" s="25">
        <v>1660.5</v>
      </c>
      <c r="I956" s="25">
        <v>1494.45</v>
      </c>
      <c r="J956" s="18">
        <f>VLOOKUP(B956,[3]金华!$D$13:$S$1160,16,FALSE)</f>
        <v>1345.005</v>
      </c>
      <c r="K956" s="26"/>
    </row>
    <row r="957" s="1" customFormat="1" ht="18" customHeight="1" spans="1:11">
      <c r="A957" s="14">
        <f>MAX($A$3:A956)+1</f>
        <v>954</v>
      </c>
      <c r="B957" s="21">
        <v>33151000700</v>
      </c>
      <c r="C957" s="22" t="s">
        <v>1086</v>
      </c>
      <c r="D957" s="15"/>
      <c r="E957" s="20"/>
      <c r="F957" s="23" t="str">
        <f>VLOOKUP(B957,[2]临床诊疗类!$A$19:$I$1048576,5,FALSE)</f>
        <v>次</v>
      </c>
      <c r="G957" s="24">
        <v>1402</v>
      </c>
      <c r="H957" s="25">
        <v>1261.8</v>
      </c>
      <c r="I957" s="25">
        <v>1135.62</v>
      </c>
      <c r="J957" s="18">
        <f>VLOOKUP(B957,[3]金华!$D$13:$S$1160,16,FALSE)</f>
        <v>1022.058</v>
      </c>
      <c r="K957" s="26"/>
    </row>
    <row r="958" s="1" customFormat="1" ht="18" customHeight="1" spans="1:11">
      <c r="A958" s="14">
        <f>MAX($A$3:A957)+1</f>
        <v>955</v>
      </c>
      <c r="B958" s="21">
        <v>33151000800</v>
      </c>
      <c r="C958" s="22" t="s">
        <v>1087</v>
      </c>
      <c r="D958" s="15"/>
      <c r="E958" s="20"/>
      <c r="F958" s="23" t="str">
        <f>VLOOKUP(B958,[2]临床诊疗类!$A$19:$I$1048576,5,FALSE)</f>
        <v>次</v>
      </c>
      <c r="G958" s="24">
        <v>1402</v>
      </c>
      <c r="H958" s="25">
        <v>1261.8</v>
      </c>
      <c r="I958" s="25">
        <v>1135.62</v>
      </c>
      <c r="J958" s="18">
        <f>VLOOKUP(B958,[3]金华!$D$13:$S$1160,16,FALSE)</f>
        <v>1022.058</v>
      </c>
      <c r="K958" s="26"/>
    </row>
    <row r="959" s="1" customFormat="1" ht="18" customHeight="1" spans="1:11">
      <c r="A959" s="14">
        <f>MAX($A$3:A958)+1</f>
        <v>956</v>
      </c>
      <c r="B959" s="21">
        <v>33151000900</v>
      </c>
      <c r="C959" s="22" t="s">
        <v>1088</v>
      </c>
      <c r="D959" s="15"/>
      <c r="E959" s="20"/>
      <c r="F959" s="23" t="str">
        <f>VLOOKUP(B959,[2]临床诊疗类!$A$19:$I$1048576,5,FALSE)</f>
        <v>次</v>
      </c>
      <c r="G959" s="24">
        <v>2103</v>
      </c>
      <c r="H959" s="25">
        <v>1892.7</v>
      </c>
      <c r="I959" s="25">
        <v>1703.43</v>
      </c>
      <c r="J959" s="18">
        <f>VLOOKUP(B959,[3]金华!$D$13:$S$1160,16,FALSE)</f>
        <v>1533.087</v>
      </c>
      <c r="K959" s="26"/>
    </row>
    <row r="960" s="1" customFormat="1" ht="18" customHeight="1" spans="1:11">
      <c r="A960" s="14">
        <f>MAX($A$3:A959)+1</f>
        <v>957</v>
      </c>
      <c r="B960" s="21">
        <v>33151001000</v>
      </c>
      <c r="C960" s="22" t="s">
        <v>1089</v>
      </c>
      <c r="D960" s="15"/>
      <c r="E960" s="20"/>
      <c r="F960" s="23" t="str">
        <f>VLOOKUP(B960,[2]临床诊疗类!$A$19:$I$1048576,5,FALSE)</f>
        <v>次</v>
      </c>
      <c r="G960" s="24">
        <v>1722</v>
      </c>
      <c r="H960" s="25">
        <v>1549.8</v>
      </c>
      <c r="I960" s="25">
        <v>1394.82</v>
      </c>
      <c r="J960" s="18">
        <f>VLOOKUP(B960,[3]金华!$D$13:$S$1160,16,FALSE)</f>
        <v>1255.338</v>
      </c>
      <c r="K960" s="26"/>
    </row>
    <row r="961" s="1" customFormat="1" ht="18" customHeight="1" spans="1:11">
      <c r="A961" s="14">
        <f>MAX($A$3:A960)+1</f>
        <v>958</v>
      </c>
      <c r="B961" s="21">
        <v>33151100300</v>
      </c>
      <c r="C961" s="22" t="s">
        <v>1090</v>
      </c>
      <c r="D961" s="15"/>
      <c r="E961" s="20"/>
      <c r="F961" s="23" t="str">
        <f>VLOOKUP(B961,[2]临床诊疗类!$A$19:$I$1048576,5,FALSE)</f>
        <v>次</v>
      </c>
      <c r="G961" s="24">
        <v>1919</v>
      </c>
      <c r="H961" s="25">
        <v>1727.1</v>
      </c>
      <c r="I961" s="25">
        <v>1554.39</v>
      </c>
      <c r="J961" s="18">
        <f>VLOOKUP(B961,[3]金华!$D$13:$S$1160,16,FALSE)</f>
        <v>1398.951</v>
      </c>
      <c r="K961" s="26"/>
    </row>
    <row r="962" s="1" customFormat="1" ht="18" customHeight="1" spans="1:11">
      <c r="A962" s="14">
        <f>MAX($A$3:A961)+1</f>
        <v>959</v>
      </c>
      <c r="B962" s="21">
        <v>33151100301</v>
      </c>
      <c r="C962" s="22" t="s">
        <v>1091</v>
      </c>
      <c r="D962" s="15"/>
      <c r="E962" s="20"/>
      <c r="F962" s="23" t="str">
        <f>VLOOKUP(B962,[2]临床诊疗类!$A$19:$I$1048576,5,FALSE)</f>
        <v>次</v>
      </c>
      <c r="G962" s="24">
        <v>1716</v>
      </c>
      <c r="H962" s="25">
        <v>1544.4</v>
      </c>
      <c r="I962" s="25">
        <v>1389.96</v>
      </c>
      <c r="J962" s="18">
        <f>VLOOKUP(B962,[3]金华!$D$13:$S$1160,16,FALSE)</f>
        <v>1250.964</v>
      </c>
      <c r="K962" s="26"/>
    </row>
    <row r="963" s="1" customFormat="1" ht="18" customHeight="1" spans="1:11">
      <c r="A963" s="14">
        <f>MAX($A$3:A962)+1</f>
        <v>960</v>
      </c>
      <c r="B963" s="21">
        <v>33151100302</v>
      </c>
      <c r="C963" s="22" t="s">
        <v>1092</v>
      </c>
      <c r="D963" s="15"/>
      <c r="E963" s="20"/>
      <c r="F963" s="23" t="str">
        <f>VLOOKUP(B963,[2]临床诊疗类!$A$19:$I$1048576,5,FALSE)</f>
        <v>次</v>
      </c>
      <c r="G963" s="24">
        <v>1919</v>
      </c>
      <c r="H963" s="25">
        <v>1727.1</v>
      </c>
      <c r="I963" s="25">
        <v>1554.39</v>
      </c>
      <c r="J963" s="18">
        <f>VLOOKUP(B963,[3]金华!$D$13:$S$1160,16,FALSE)</f>
        <v>1398.951</v>
      </c>
      <c r="K963" s="26"/>
    </row>
    <row r="964" s="1" customFormat="1" ht="18" customHeight="1" spans="1:11">
      <c r="A964" s="14">
        <f>MAX($A$3:A963)+1</f>
        <v>961</v>
      </c>
      <c r="B964" s="21">
        <v>33151100400</v>
      </c>
      <c r="C964" s="22" t="s">
        <v>1093</v>
      </c>
      <c r="D964" s="15"/>
      <c r="E964" s="20"/>
      <c r="F964" s="23" t="str">
        <f>VLOOKUP(B964,[2]临床诊疗类!$A$19:$I$1048576,5,FALSE)</f>
        <v>次</v>
      </c>
      <c r="G964" s="24">
        <v>1111</v>
      </c>
      <c r="H964" s="25">
        <v>999.9</v>
      </c>
      <c r="I964" s="25">
        <v>899.91</v>
      </c>
      <c r="J964" s="18">
        <f>VLOOKUP(B964,[3]金华!$D$13:$S$1160,16,FALSE)</f>
        <v>809.919</v>
      </c>
      <c r="K964" s="26"/>
    </row>
    <row r="965" s="1" customFormat="1" ht="18" customHeight="1" spans="1:11">
      <c r="A965" s="14">
        <f>MAX($A$3:A964)+1</f>
        <v>962</v>
      </c>
      <c r="B965" s="21">
        <v>33151100500</v>
      </c>
      <c r="C965" s="22" t="s">
        <v>1094</v>
      </c>
      <c r="D965" s="15"/>
      <c r="E965" s="20"/>
      <c r="F965" s="23" t="str">
        <f>VLOOKUP(B965,[2]临床诊疗类!$A$19:$I$1048576,5,FALSE)</f>
        <v>次</v>
      </c>
      <c r="G965" s="24">
        <v>1045</v>
      </c>
      <c r="H965" s="25">
        <v>940.5</v>
      </c>
      <c r="I965" s="25">
        <v>846.45</v>
      </c>
      <c r="J965" s="18">
        <f>VLOOKUP(B965,[3]金华!$D$13:$S$1160,16,FALSE)</f>
        <v>761.805</v>
      </c>
      <c r="K965" s="26"/>
    </row>
    <row r="966" s="1" customFormat="1" ht="18" customHeight="1" spans="1:11">
      <c r="A966" s="14">
        <f>MAX($A$3:A965)+1</f>
        <v>963</v>
      </c>
      <c r="B966" s="21">
        <v>33151100501</v>
      </c>
      <c r="C966" s="22" t="s">
        <v>1095</v>
      </c>
      <c r="D966" s="15"/>
      <c r="E966" s="20"/>
      <c r="F966" s="23" t="str">
        <f>VLOOKUP(B966,[2]临床诊疗类!$A$19:$I$1048576,5,FALSE)</f>
        <v>次</v>
      </c>
      <c r="G966" s="24">
        <v>1045</v>
      </c>
      <c r="H966" s="25">
        <v>940.5</v>
      </c>
      <c r="I966" s="25">
        <v>846.45</v>
      </c>
      <c r="J966" s="18">
        <f>VLOOKUP(B966,[3]金华!$D$13:$S$1160,16,FALSE)</f>
        <v>761.805</v>
      </c>
      <c r="K966" s="26"/>
    </row>
    <row r="967" s="1" customFormat="1" ht="18" customHeight="1" spans="1:11">
      <c r="A967" s="14">
        <f>MAX($A$3:A966)+1</f>
        <v>964</v>
      </c>
      <c r="B967" s="21">
        <v>33151200300</v>
      </c>
      <c r="C967" s="22" t="s">
        <v>1096</v>
      </c>
      <c r="D967" s="15"/>
      <c r="E967" s="20"/>
      <c r="F967" s="23" t="str">
        <f>VLOOKUP(B967,[2]临床诊疗类!$A$19:$I$1048576,5,FALSE)</f>
        <v>次</v>
      </c>
      <c r="G967" s="24">
        <v>1845</v>
      </c>
      <c r="H967" s="25">
        <v>1660.5</v>
      </c>
      <c r="I967" s="25">
        <v>1494.45</v>
      </c>
      <c r="J967" s="18">
        <f>VLOOKUP(B967,[3]金华!$D$13:$S$1160,16,FALSE)</f>
        <v>1345.005</v>
      </c>
      <c r="K967" s="26"/>
    </row>
    <row r="968" s="1" customFormat="1" ht="18" customHeight="1" spans="1:11">
      <c r="A968" s="14">
        <f>MAX($A$3:A967)+1</f>
        <v>965</v>
      </c>
      <c r="B968" s="21">
        <v>33151200400</v>
      </c>
      <c r="C968" s="22" t="s">
        <v>1097</v>
      </c>
      <c r="D968" s="15"/>
      <c r="E968" s="20"/>
      <c r="F968" s="23" t="str">
        <f>VLOOKUP(B968,[2]临床诊疗类!$A$19:$I$1048576,5,FALSE)</f>
        <v>次</v>
      </c>
      <c r="G968" s="24">
        <v>1402</v>
      </c>
      <c r="H968" s="25">
        <v>1261.8</v>
      </c>
      <c r="I968" s="25">
        <v>1135.62</v>
      </c>
      <c r="J968" s="18">
        <f>VLOOKUP(B968,[3]金华!$D$13:$S$1160,16,FALSE)</f>
        <v>1022.058</v>
      </c>
      <c r="K968" s="26"/>
    </row>
    <row r="969" s="1" customFormat="1" ht="18" customHeight="1" spans="1:11">
      <c r="A969" s="14">
        <f>MAX($A$3:A968)+1</f>
        <v>966</v>
      </c>
      <c r="B969" s="14">
        <v>33151200701</v>
      </c>
      <c r="C969" s="15" t="s">
        <v>1098</v>
      </c>
      <c r="D969" s="15"/>
      <c r="E969" s="20"/>
      <c r="F969" s="23" t="str">
        <f>VLOOKUP(B969,[2]临床诊疗类!$A$19:$I$1048576,5,FALSE)</f>
        <v>次</v>
      </c>
      <c r="G969" s="24">
        <v>2600</v>
      </c>
      <c r="H969" s="25">
        <v>2340</v>
      </c>
      <c r="I969" s="25">
        <v>2106</v>
      </c>
      <c r="J969" s="18">
        <f>VLOOKUP(B969,[3]金华!$D$13:$S$1160,16,FALSE)</f>
        <v>1830</v>
      </c>
      <c r="K969" s="26"/>
    </row>
    <row r="970" s="1" customFormat="1" ht="18" customHeight="1" spans="1:11">
      <c r="A970" s="14">
        <f>MAX($A$3:A969)+1</f>
        <v>967</v>
      </c>
      <c r="B970" s="21">
        <v>33151200702</v>
      </c>
      <c r="C970" s="22" t="s">
        <v>1099</v>
      </c>
      <c r="D970" s="15"/>
      <c r="E970" s="20"/>
      <c r="F970" s="23" t="str">
        <f>VLOOKUP(B970,[2]临床诊疗类!$A$19:$I$1048576,5,FALSE)</f>
        <v>次</v>
      </c>
      <c r="G970" s="24">
        <v>2025</v>
      </c>
      <c r="H970" s="25">
        <v>1822.5</v>
      </c>
      <c r="I970" s="25">
        <v>1640.25</v>
      </c>
      <c r="J970" s="18">
        <f>VLOOKUP(B970,[3]金华!$D$13:$S$1160,16,FALSE)</f>
        <v>1476.225</v>
      </c>
      <c r="K970" s="26"/>
    </row>
    <row r="971" s="1" customFormat="1" ht="18" customHeight="1" spans="1:11">
      <c r="A971" s="14">
        <f>MAX($A$3:A970)+1</f>
        <v>968</v>
      </c>
      <c r="B971" s="21">
        <v>33151201300</v>
      </c>
      <c r="C971" s="22" t="s">
        <v>1100</v>
      </c>
      <c r="D971" s="15"/>
      <c r="E971" s="20"/>
      <c r="F971" s="23" t="str">
        <f>VLOOKUP(B971,[2]临床诊疗类!$A$19:$I$1048576,5,FALSE)</f>
        <v>次</v>
      </c>
      <c r="G971" s="24">
        <v>1845</v>
      </c>
      <c r="H971" s="25">
        <v>1660.5</v>
      </c>
      <c r="I971" s="25">
        <v>1494.45</v>
      </c>
      <c r="J971" s="18">
        <f>VLOOKUP(B971,[3]金华!$D$13:$S$1160,16,FALSE)</f>
        <v>1345.005</v>
      </c>
      <c r="K971" s="26"/>
    </row>
    <row r="972" s="1" customFormat="1" ht="18" customHeight="1" spans="1:11">
      <c r="A972" s="14">
        <f>MAX($A$3:A971)+1</f>
        <v>969</v>
      </c>
      <c r="B972" s="21">
        <v>33151201400</v>
      </c>
      <c r="C972" s="22" t="s">
        <v>1101</v>
      </c>
      <c r="D972" s="15"/>
      <c r="E972" s="20"/>
      <c r="F972" s="23" t="str">
        <f>VLOOKUP(B972,[2]临床诊疗类!$A$19:$I$1048576,5,FALSE)</f>
        <v>次</v>
      </c>
      <c r="G972" s="24">
        <v>1402</v>
      </c>
      <c r="H972" s="25">
        <v>1261.8</v>
      </c>
      <c r="I972" s="25">
        <v>1135.62</v>
      </c>
      <c r="J972" s="18">
        <f>VLOOKUP(B972,[3]金华!$D$13:$S$1160,16,FALSE)</f>
        <v>1022.058</v>
      </c>
      <c r="K972" s="26"/>
    </row>
    <row r="973" s="1" customFormat="1" ht="18" customHeight="1" spans="1:11">
      <c r="A973" s="14">
        <f>MAX($A$3:A972)+1</f>
        <v>970</v>
      </c>
      <c r="B973" s="21">
        <v>33151201401</v>
      </c>
      <c r="C973" s="22" t="s">
        <v>1102</v>
      </c>
      <c r="D973" s="15"/>
      <c r="E973" s="20"/>
      <c r="F973" s="23" t="str">
        <f>VLOOKUP(B973,[2]临床诊疗类!$A$19:$I$1048576,5,FALSE)</f>
        <v>次</v>
      </c>
      <c r="G973" s="24">
        <v>1402</v>
      </c>
      <c r="H973" s="25">
        <v>1261.8</v>
      </c>
      <c r="I973" s="25">
        <v>1135.62</v>
      </c>
      <c r="J973" s="18">
        <f>VLOOKUP(B973,[3]金华!$D$13:$S$1160,16,FALSE)</f>
        <v>1022.058</v>
      </c>
      <c r="K973" s="26"/>
    </row>
    <row r="974" s="1" customFormat="1" ht="18" customHeight="1" spans="1:11">
      <c r="A974" s="14">
        <f>MAX($A$3:A973)+1</f>
        <v>971</v>
      </c>
      <c r="B974" s="21">
        <v>33151201600</v>
      </c>
      <c r="C974" s="22" t="s">
        <v>1103</v>
      </c>
      <c r="D974" s="15"/>
      <c r="E974" s="20"/>
      <c r="F974" s="23" t="str">
        <f>VLOOKUP(B974,[2]临床诊疗类!$A$19:$I$1048576,5,FALSE)</f>
        <v>次</v>
      </c>
      <c r="G974" s="24">
        <v>1169</v>
      </c>
      <c r="H974" s="25">
        <v>1052.1</v>
      </c>
      <c r="I974" s="25">
        <v>946.89</v>
      </c>
      <c r="J974" s="18">
        <f>VLOOKUP(B974,[3]金华!$D$13:$S$1160,16,FALSE)</f>
        <v>852.201</v>
      </c>
      <c r="K974" s="26"/>
    </row>
    <row r="975" s="1" customFormat="1" ht="18" customHeight="1" spans="1:11">
      <c r="A975" s="14">
        <f>MAX($A$3:A974)+1</f>
        <v>972</v>
      </c>
      <c r="B975" s="21">
        <v>33151300300</v>
      </c>
      <c r="C975" s="22" t="s">
        <v>1104</v>
      </c>
      <c r="D975" s="15"/>
      <c r="E975" s="20"/>
      <c r="F975" s="23" t="str">
        <f>VLOOKUP(B975,[2]临床诊疗类!$A$19:$I$1048576,5,FALSE)</f>
        <v>次</v>
      </c>
      <c r="G975" s="24">
        <v>726</v>
      </c>
      <c r="H975" s="25">
        <v>653.4</v>
      </c>
      <c r="I975" s="25">
        <v>588.06</v>
      </c>
      <c r="J975" s="18">
        <f>VLOOKUP(B975,[3]金华!$D$13:$S$1160,16,FALSE)</f>
        <v>529.254</v>
      </c>
      <c r="K975" s="26"/>
    </row>
    <row r="976" s="1" customFormat="1" ht="18" customHeight="1" spans="1:11">
      <c r="A976" s="14">
        <f>MAX($A$3:A975)+1</f>
        <v>973</v>
      </c>
      <c r="B976" s="21">
        <v>33151300301</v>
      </c>
      <c r="C976" s="22" t="s">
        <v>1105</v>
      </c>
      <c r="D976" s="15"/>
      <c r="E976" s="20"/>
      <c r="F976" s="23" t="str">
        <f>VLOOKUP(B976,[2]临床诊疗类!$A$19:$I$1048576,5,FALSE)</f>
        <v>次</v>
      </c>
      <c r="G976" s="24">
        <v>726</v>
      </c>
      <c r="H976" s="25">
        <v>653.4</v>
      </c>
      <c r="I976" s="25">
        <v>588.06</v>
      </c>
      <c r="J976" s="18">
        <f>VLOOKUP(B976,[3]金华!$D$13:$S$1160,16,FALSE)</f>
        <v>529.254</v>
      </c>
      <c r="K976" s="26"/>
    </row>
    <row r="977" s="1" customFormat="1" ht="18" customHeight="1" spans="1:11">
      <c r="A977" s="14">
        <f>MAX($A$3:A976)+1</f>
        <v>974</v>
      </c>
      <c r="B977" s="21">
        <v>33151300302</v>
      </c>
      <c r="C977" s="22" t="s">
        <v>1106</v>
      </c>
      <c r="D977" s="15"/>
      <c r="E977" s="20"/>
      <c r="F977" s="23" t="str">
        <f>VLOOKUP(B977,[2]临床诊疗类!$A$19:$I$1048576,5,FALSE)</f>
        <v>每指</v>
      </c>
      <c r="G977" s="24">
        <v>110</v>
      </c>
      <c r="H977" s="24">
        <v>99</v>
      </c>
      <c r="I977" s="27">
        <v>89.1</v>
      </c>
      <c r="J977" s="19">
        <f>VLOOKUP(B977,[3]金华!$D$13:$S$1160,16,FALSE)</f>
        <v>80.19</v>
      </c>
      <c r="K977" s="26"/>
    </row>
    <row r="978" s="1" customFormat="1" ht="18" customHeight="1" spans="1:11">
      <c r="A978" s="14">
        <f>MAX($A$3:A977)+1</f>
        <v>975</v>
      </c>
      <c r="B978" s="21">
        <v>33151300303</v>
      </c>
      <c r="C978" s="22" t="s">
        <v>1107</v>
      </c>
      <c r="D978" s="15"/>
      <c r="E978" s="20"/>
      <c r="F978" s="23" t="str">
        <f>VLOOKUP(B978,[2]临床诊疗类!$A$19:$I$1048576,5,FALSE)</f>
        <v>每趾</v>
      </c>
      <c r="G978" s="24">
        <v>110</v>
      </c>
      <c r="H978" s="24">
        <v>99</v>
      </c>
      <c r="I978" s="27">
        <v>89.1</v>
      </c>
      <c r="J978" s="19">
        <f>VLOOKUP(B978,[3]金华!$D$13:$S$1160,16,FALSE)</f>
        <v>80.19</v>
      </c>
      <c r="K978" s="26"/>
    </row>
    <row r="979" s="1" customFormat="1" ht="18" customHeight="1" spans="1:11">
      <c r="A979" s="14">
        <f>MAX($A$3:A978)+1</f>
        <v>976</v>
      </c>
      <c r="B979" s="21">
        <v>33151300400</v>
      </c>
      <c r="C979" s="22" t="s">
        <v>1108</v>
      </c>
      <c r="D979" s="15"/>
      <c r="E979" s="20"/>
      <c r="F979" s="23" t="str">
        <f>VLOOKUP(B979,[2]临床诊疗类!$A$19:$I$1048576,5,FALSE)</f>
        <v>次</v>
      </c>
      <c r="G979" s="24">
        <v>1364</v>
      </c>
      <c r="H979" s="25">
        <v>1227.6</v>
      </c>
      <c r="I979" s="25">
        <v>1104.84</v>
      </c>
      <c r="J979" s="18">
        <f>VLOOKUP(B979,[3]金华!$D$13:$S$1160,16,FALSE)</f>
        <v>994.356</v>
      </c>
      <c r="K979" s="26"/>
    </row>
    <row r="980" s="1" customFormat="1" ht="18" customHeight="1" spans="1:11">
      <c r="A980" s="14">
        <f>MAX($A$3:A979)+1</f>
        <v>977</v>
      </c>
      <c r="B980" s="14">
        <v>33151300700</v>
      </c>
      <c r="C980" s="15" t="s">
        <v>1109</v>
      </c>
      <c r="D980" s="15"/>
      <c r="E980" s="20"/>
      <c r="F980" s="23" t="str">
        <f>VLOOKUP(B980,[2]临床诊疗类!$A$19:$I$1048576,5,FALSE)</f>
        <v>次</v>
      </c>
      <c r="G980" s="24">
        <v>1364</v>
      </c>
      <c r="H980" s="25">
        <v>1227.6</v>
      </c>
      <c r="I980" s="25">
        <v>1104.84</v>
      </c>
      <c r="J980" s="18">
        <f>VLOOKUP(B980,[3]金华!$D$13:$S$1160,16,FALSE)</f>
        <v>994.356</v>
      </c>
      <c r="K980" s="26"/>
    </row>
    <row r="981" s="1" customFormat="1" ht="18" customHeight="1" spans="1:11">
      <c r="A981" s="14">
        <f>MAX($A$3:A980)+1</f>
        <v>978</v>
      </c>
      <c r="B981" s="21">
        <v>33151300800</v>
      </c>
      <c r="C981" s="22" t="s">
        <v>1110</v>
      </c>
      <c r="D981" s="15"/>
      <c r="E981" s="20"/>
      <c r="F981" s="23" t="str">
        <f>VLOOKUP(B981,[2]临床诊疗类!$A$19:$I$1048576,5,FALSE)</f>
        <v>次</v>
      </c>
      <c r="G981" s="24">
        <v>1364</v>
      </c>
      <c r="H981" s="25">
        <v>1227.6</v>
      </c>
      <c r="I981" s="25">
        <v>1104.84</v>
      </c>
      <c r="J981" s="18">
        <f>VLOOKUP(B981,[3]金华!$D$13:$S$1160,16,FALSE)</f>
        <v>994.356</v>
      </c>
      <c r="K981" s="26"/>
    </row>
    <row r="982" s="1" customFormat="1" ht="18" customHeight="1" spans="1:11">
      <c r="A982" s="14">
        <f>MAX($A$3:A981)+1</f>
        <v>979</v>
      </c>
      <c r="B982" s="21">
        <v>33151300901</v>
      </c>
      <c r="C982" s="22" t="s">
        <v>1111</v>
      </c>
      <c r="D982" s="15"/>
      <c r="E982" s="20"/>
      <c r="F982" s="23" t="str">
        <f>VLOOKUP(B982,[2]临床诊疗类!$A$19:$I$1048576,5,FALSE)</f>
        <v>次</v>
      </c>
      <c r="G982" s="24">
        <v>363</v>
      </c>
      <c r="H982" s="25">
        <v>326.7</v>
      </c>
      <c r="I982" s="25">
        <v>294.03</v>
      </c>
      <c r="J982" s="18">
        <f>VLOOKUP(B982,[3]金华!$D$13:$S$1160,16,FALSE)</f>
        <v>264.627</v>
      </c>
      <c r="K982" s="26"/>
    </row>
    <row r="983" s="1" customFormat="1" ht="35" customHeight="1" spans="1:11">
      <c r="A983" s="14">
        <f>MAX($A$3:A982)+1</f>
        <v>980</v>
      </c>
      <c r="B983" s="21">
        <v>33151500101</v>
      </c>
      <c r="C983" s="22" t="s">
        <v>1112</v>
      </c>
      <c r="D983" s="15"/>
      <c r="E983" s="20"/>
      <c r="F983" s="23" t="str">
        <f>VLOOKUP(B983,[2]临床诊疗类!$A$19:$I$1048576,5,FALSE)</f>
        <v>次</v>
      </c>
      <c r="G983" s="24">
        <v>1045</v>
      </c>
      <c r="H983" s="25">
        <v>940.5</v>
      </c>
      <c r="I983" s="25">
        <v>846.45</v>
      </c>
      <c r="J983" s="18">
        <f>VLOOKUP(B983,[3]金华!$D$13:$S$1160,16,FALSE)</f>
        <v>761.805</v>
      </c>
      <c r="K983" s="26"/>
    </row>
    <row r="984" s="1" customFormat="1" ht="33" customHeight="1" spans="1:11">
      <c r="A984" s="14">
        <f>MAX($A$3:A983)+1</f>
        <v>981</v>
      </c>
      <c r="B984" s="21">
        <v>33151500300</v>
      </c>
      <c r="C984" s="22" t="s">
        <v>1113</v>
      </c>
      <c r="D984" s="15"/>
      <c r="E984" s="20"/>
      <c r="F984" s="23" t="str">
        <f>VLOOKUP(B984,[2]临床诊疗类!$A$19:$I$1048576,5,FALSE)</f>
        <v>次</v>
      </c>
      <c r="G984" s="24">
        <v>1254</v>
      </c>
      <c r="H984" s="25">
        <v>1128.6</v>
      </c>
      <c r="I984" s="25">
        <v>1015.74</v>
      </c>
      <c r="J984" s="18">
        <f>VLOOKUP(B984,[3]金华!$D$13:$S$1160,16,FALSE)</f>
        <v>914.166</v>
      </c>
      <c r="K984" s="26"/>
    </row>
    <row r="985" s="1" customFormat="1" ht="33" customHeight="1" spans="1:11">
      <c r="A985" s="14">
        <f>MAX($A$3:A984)+1</f>
        <v>982</v>
      </c>
      <c r="B985" s="21">
        <v>33151500600</v>
      </c>
      <c r="C985" s="22" t="s">
        <v>1114</v>
      </c>
      <c r="D985" s="15"/>
      <c r="E985" s="20"/>
      <c r="F985" s="23" t="str">
        <f>VLOOKUP(B985,[2]临床诊疗类!$A$19:$I$1048576,5,FALSE)</f>
        <v>次</v>
      </c>
      <c r="G985" s="24">
        <v>1624</v>
      </c>
      <c r="H985" s="25">
        <v>1461.6</v>
      </c>
      <c r="I985" s="25">
        <v>1315.44</v>
      </c>
      <c r="J985" s="18">
        <f>VLOOKUP(B985,[3]金华!$D$13:$S$1160,16,FALSE)</f>
        <v>1183.896</v>
      </c>
      <c r="K985" s="26"/>
    </row>
    <row r="986" s="1" customFormat="1" ht="18" customHeight="1" spans="1:11">
      <c r="A986" s="14">
        <f>MAX($A$3:A985)+1</f>
        <v>983</v>
      </c>
      <c r="B986" s="21">
        <v>33151500800</v>
      </c>
      <c r="C986" s="22" t="s">
        <v>1115</v>
      </c>
      <c r="D986" s="15"/>
      <c r="E986" s="20"/>
      <c r="F986" s="23" t="str">
        <f>VLOOKUP(B986,[2]临床诊疗类!$A$19:$I$1048576,5,FALSE)</f>
        <v>次</v>
      </c>
      <c r="G986" s="24">
        <v>1254</v>
      </c>
      <c r="H986" s="25">
        <v>1128.6</v>
      </c>
      <c r="I986" s="25">
        <v>1015.74</v>
      </c>
      <c r="J986" s="18">
        <f>VLOOKUP(B986,[3]金华!$D$13:$S$1160,16,FALSE)</f>
        <v>914.166</v>
      </c>
      <c r="K986" s="26"/>
    </row>
    <row r="987" s="1" customFormat="1" ht="18" customHeight="1" spans="1:11">
      <c r="A987" s="14">
        <f>MAX($A$3:A986)+1</f>
        <v>984</v>
      </c>
      <c r="B987" s="21">
        <v>33151501002</v>
      </c>
      <c r="C987" s="22" t="s">
        <v>1116</v>
      </c>
      <c r="D987" s="15"/>
      <c r="E987" s="20"/>
      <c r="F987" s="23" t="str">
        <f>VLOOKUP(B987,[2]临床诊疗类!$A$19:$I$1048576,5,FALSE)</f>
        <v>次</v>
      </c>
      <c r="G987" s="24">
        <v>1488</v>
      </c>
      <c r="H987" s="25">
        <v>1339.2</v>
      </c>
      <c r="I987" s="25">
        <v>1205.28</v>
      </c>
      <c r="J987" s="18">
        <f>VLOOKUP(B987,[3]金华!$D$13:$S$1160,16,FALSE)</f>
        <v>1084.752</v>
      </c>
      <c r="K987" s="26"/>
    </row>
    <row r="988" s="1" customFormat="1" ht="18" customHeight="1" spans="1:11">
      <c r="A988" s="14">
        <f>MAX($A$3:A987)+1</f>
        <v>985</v>
      </c>
      <c r="B988" s="21">
        <v>33151501003</v>
      </c>
      <c r="C988" s="22" t="s">
        <v>1117</v>
      </c>
      <c r="D988" s="15"/>
      <c r="E988" s="20"/>
      <c r="F988" s="23" t="str">
        <f>VLOOKUP(B988,[2]临床诊疗类!$A$19:$I$1048576,5,FALSE)</f>
        <v>次</v>
      </c>
      <c r="G988" s="24">
        <v>2977</v>
      </c>
      <c r="H988" s="25">
        <v>2679.3</v>
      </c>
      <c r="I988" s="25">
        <v>2411.37</v>
      </c>
      <c r="J988" s="18">
        <f>VLOOKUP(B988,[3]金华!$D$13:$S$1160,16,FALSE)</f>
        <v>2170.233</v>
      </c>
      <c r="K988" s="26"/>
    </row>
    <row r="989" s="1" customFormat="1" ht="37" customHeight="1" spans="1:11">
      <c r="A989" s="14">
        <f>MAX($A$3:A988)+1</f>
        <v>986</v>
      </c>
      <c r="B989" s="21">
        <v>33151600102</v>
      </c>
      <c r="C989" s="22" t="s">
        <v>1118</v>
      </c>
      <c r="D989" s="15"/>
      <c r="E989" s="20"/>
      <c r="F989" s="23" t="str">
        <f>VLOOKUP(B989,[2]临床诊疗类!$A$19:$I$1048576,5,FALSE)</f>
        <v>次</v>
      </c>
      <c r="G989" s="24">
        <v>1242</v>
      </c>
      <c r="H989" s="25">
        <v>1117.8</v>
      </c>
      <c r="I989" s="25">
        <v>1006.02</v>
      </c>
      <c r="J989" s="18">
        <f>VLOOKUP(B989,[3]金华!$D$13:$S$1160,16,FALSE)</f>
        <v>905.418</v>
      </c>
      <c r="K989" s="26"/>
    </row>
    <row r="990" s="1" customFormat="1" ht="39" customHeight="1" spans="1:11">
      <c r="A990" s="14">
        <f>MAX($A$3:A989)+1</f>
        <v>987</v>
      </c>
      <c r="B990" s="21">
        <v>33151600103</v>
      </c>
      <c r="C990" s="22" t="s">
        <v>1119</v>
      </c>
      <c r="D990" s="15"/>
      <c r="E990" s="20"/>
      <c r="F990" s="23" t="str">
        <f>VLOOKUP(B990,[2]临床诊疗类!$A$19:$I$1048576,5,FALSE)</f>
        <v>次</v>
      </c>
      <c r="G990" s="24">
        <v>1242</v>
      </c>
      <c r="H990" s="25">
        <v>1117.8</v>
      </c>
      <c r="I990" s="25">
        <v>1006.02</v>
      </c>
      <c r="J990" s="18">
        <f>VLOOKUP(B990,[3]金华!$D$13:$S$1160,16,FALSE)</f>
        <v>905.418</v>
      </c>
      <c r="K990" s="26"/>
    </row>
    <row r="991" s="1" customFormat="1" ht="34" customHeight="1" spans="1:11">
      <c r="A991" s="14">
        <f>MAX($A$3:A990)+1</f>
        <v>988</v>
      </c>
      <c r="B991" s="21">
        <v>33151600104</v>
      </c>
      <c r="C991" s="22" t="s">
        <v>1120</v>
      </c>
      <c r="D991" s="15"/>
      <c r="E991" s="20"/>
      <c r="F991" s="23" t="str">
        <f>VLOOKUP(B991,[2]临床诊疗类!$A$19:$I$1048576,5,FALSE)</f>
        <v>次</v>
      </c>
      <c r="G991" s="24">
        <v>1242</v>
      </c>
      <c r="H991" s="25">
        <v>1117.8</v>
      </c>
      <c r="I991" s="25">
        <v>1006.02</v>
      </c>
      <c r="J991" s="18">
        <f>VLOOKUP(B991,[3]金华!$D$13:$S$1160,16,FALSE)</f>
        <v>905.418</v>
      </c>
      <c r="K991" s="26"/>
    </row>
    <row r="992" s="1" customFormat="1" ht="22" customHeight="1" spans="1:11">
      <c r="A992" s="14">
        <f>MAX($A$3:A991)+1</f>
        <v>989</v>
      </c>
      <c r="B992" s="21">
        <v>33151800100</v>
      </c>
      <c r="C992" s="22" t="s">
        <v>1121</v>
      </c>
      <c r="D992" s="15"/>
      <c r="E992" s="20"/>
      <c r="F992" s="23" t="str">
        <f>VLOOKUP(B992,[2]临床诊疗类!$A$19:$I$1048576,5,FALSE)</f>
        <v>次</v>
      </c>
      <c r="G992" s="24">
        <v>1045</v>
      </c>
      <c r="H992" s="25">
        <v>940.5</v>
      </c>
      <c r="I992" s="25">
        <v>846.45</v>
      </c>
      <c r="J992" s="18">
        <f>VLOOKUP(B992,[3]金华!$D$13:$S$1160,16,FALSE)</f>
        <v>761.805</v>
      </c>
      <c r="K992" s="26"/>
    </row>
    <row r="993" s="1" customFormat="1" ht="34" customHeight="1" spans="1:11">
      <c r="A993" s="14">
        <f>MAX($A$3:A992)+1</f>
        <v>990</v>
      </c>
      <c r="B993" s="21">
        <v>33151900100</v>
      </c>
      <c r="C993" s="22" t="s">
        <v>1122</v>
      </c>
      <c r="D993" s="15" t="str">
        <f>VLOOKUP(B993,[2]临床诊疗类!$A$20:$I$1048576,3,FALSE)</f>
        <v>不含扩张器植入</v>
      </c>
      <c r="E993" s="20"/>
      <c r="F993" s="23" t="str">
        <f>VLOOKUP(B993,[2]临床诊疗类!$A$19:$I$1048576,5,FALSE)</f>
        <v>每指</v>
      </c>
      <c r="G993" s="24">
        <v>1169</v>
      </c>
      <c r="H993" s="25">
        <v>1052.1</v>
      </c>
      <c r="I993" s="25">
        <v>946.89</v>
      </c>
      <c r="J993" s="18">
        <f>VLOOKUP(B993,[3]金华!$D$13:$S$1160,16,FALSE)</f>
        <v>852.201</v>
      </c>
      <c r="K993" s="15" t="str">
        <f>VLOOKUP(B993,[2]临床诊疗类!$A$20:$I$1048576,9,FALSE)</f>
        <v>指蹼分离每蹼按此计价</v>
      </c>
    </row>
    <row r="994" s="1" customFormat="1" ht="34" customHeight="1" spans="1:11">
      <c r="A994" s="14">
        <f>MAX($A$3:A993)+1</f>
        <v>991</v>
      </c>
      <c r="B994" s="21">
        <v>33151900101</v>
      </c>
      <c r="C994" s="22" t="s">
        <v>1123</v>
      </c>
      <c r="D994" s="15" t="str">
        <f>VLOOKUP(B994,[2]临床诊疗类!$A$20:$I$1048576,3,FALSE)</f>
        <v>不含扩张器植入</v>
      </c>
      <c r="E994" s="20"/>
      <c r="F994" s="23" t="str">
        <f>VLOOKUP(B994,[2]临床诊疗类!$A$19:$I$1048576,5,FALSE)</f>
        <v>每趾</v>
      </c>
      <c r="G994" s="24">
        <v>1169</v>
      </c>
      <c r="H994" s="25">
        <v>1052.1</v>
      </c>
      <c r="I994" s="25">
        <v>946.89</v>
      </c>
      <c r="J994" s="18">
        <f>VLOOKUP(B994,[3]金华!$D$13:$S$1160,16,FALSE)</f>
        <v>852.201</v>
      </c>
      <c r="K994" s="15" t="str">
        <f>VLOOKUP(B994,[2]临床诊疗类!$A$20:$I$1048576,9,FALSE)</f>
        <v>趾蹼分离每蹼按此计价</v>
      </c>
    </row>
    <row r="995" s="1" customFormat="1" ht="21" customHeight="1" spans="1:11">
      <c r="A995" s="14">
        <f>MAX($A$3:A994)+1</f>
        <v>992</v>
      </c>
      <c r="B995" s="21">
        <v>33151900801</v>
      </c>
      <c r="C995" s="22" t="s">
        <v>1124</v>
      </c>
      <c r="D995" s="15"/>
      <c r="E995" s="20"/>
      <c r="F995" s="23" t="str">
        <f>VLOOKUP(B995,[2]临床诊疗类!$A$19:$I$1048576,5,FALSE)</f>
        <v>次</v>
      </c>
      <c r="G995" s="24">
        <v>1133</v>
      </c>
      <c r="H995" s="25">
        <v>1019.7</v>
      </c>
      <c r="I995" s="25">
        <v>917.73</v>
      </c>
      <c r="J995" s="18">
        <f>VLOOKUP(B995,[3]金华!$D$13:$S$1160,16,FALSE)</f>
        <v>825.957</v>
      </c>
      <c r="K995" s="26"/>
    </row>
    <row r="996" s="1" customFormat="1" ht="32" customHeight="1" spans="1:11">
      <c r="A996" s="14">
        <f>MAX($A$3:A995)+1</f>
        <v>993</v>
      </c>
      <c r="B996" s="14">
        <v>33151900900</v>
      </c>
      <c r="C996" s="15" t="s">
        <v>1125</v>
      </c>
      <c r="D996" s="15" t="str">
        <f>VLOOKUP(B996,[2]临床诊疗类!$A$20:$I$1048576,3,FALSE)</f>
        <v>含部分再造和指延长术；不含假体植入</v>
      </c>
      <c r="E996" s="20"/>
      <c r="F996" s="23" t="str">
        <f>VLOOKUP(B996,[2]临床诊疗类!$A$19:$I$1048576,5,FALSE)</f>
        <v>次</v>
      </c>
      <c r="G996" s="24">
        <v>2896</v>
      </c>
      <c r="H996" s="25">
        <v>2606.4</v>
      </c>
      <c r="I996" s="25">
        <v>2345.76</v>
      </c>
      <c r="J996" s="18">
        <f>VLOOKUP(B996,[3]金华!$D$13:$S$1160,16,FALSE)</f>
        <v>2025</v>
      </c>
      <c r="K996" s="26"/>
    </row>
    <row r="997" s="1" customFormat="1" ht="32" customHeight="1" spans="1:11">
      <c r="A997" s="14">
        <f>MAX($A$3:A996)+1</f>
        <v>994</v>
      </c>
      <c r="B997" s="21">
        <v>33151900901</v>
      </c>
      <c r="C997" s="22" t="s">
        <v>1126</v>
      </c>
      <c r="D997" s="15" t="str">
        <f>VLOOKUP(B997,[2]临床诊疗类!$A$20:$I$1048576,3,FALSE)</f>
        <v>含部分再造和趾延长术；不含假体植入</v>
      </c>
      <c r="E997" s="20"/>
      <c r="F997" s="23" t="str">
        <f>VLOOKUP(B997,[2]临床诊疗类!$A$19:$I$1048576,5,FALSE)</f>
        <v>次</v>
      </c>
      <c r="G997" s="24">
        <v>2228</v>
      </c>
      <c r="H997" s="25">
        <v>2005.2</v>
      </c>
      <c r="I997" s="25">
        <v>1804.68</v>
      </c>
      <c r="J997" s="18">
        <f>VLOOKUP(B997,[3]金华!$D$13:$S$1160,16,FALSE)</f>
        <v>1624.212</v>
      </c>
      <c r="K997" s="26"/>
    </row>
    <row r="998" s="1" customFormat="1" ht="21" customHeight="1" spans="1:11">
      <c r="A998" s="14">
        <f>MAX($A$3:A997)+1</f>
        <v>995</v>
      </c>
      <c r="B998" s="21">
        <v>33151901200</v>
      </c>
      <c r="C998" s="22" t="s">
        <v>1127</v>
      </c>
      <c r="D998" s="15" t="str">
        <f>VLOOKUP(B998,[2]临床诊疗类!$A$20:$I$1048576,3,FALSE)</f>
        <v>含侧副韧带切除、关节融合</v>
      </c>
      <c r="E998" s="20"/>
      <c r="F998" s="23" t="str">
        <f>VLOOKUP(B998,[2]临床诊疗类!$A$19:$I$1048576,5,FALSE)</f>
        <v>每指</v>
      </c>
      <c r="G998" s="24">
        <v>1353</v>
      </c>
      <c r="H998" s="25">
        <v>1217.7</v>
      </c>
      <c r="I998" s="25">
        <v>1095.93</v>
      </c>
      <c r="J998" s="18">
        <f>VLOOKUP(B998,[3]金华!$D$13:$S$1160,16,FALSE)</f>
        <v>986.337</v>
      </c>
      <c r="K998" s="26"/>
    </row>
    <row r="999" s="1" customFormat="1" ht="21" customHeight="1" spans="1:11">
      <c r="A999" s="14">
        <f>MAX($A$3:A998)+1</f>
        <v>996</v>
      </c>
      <c r="B999" s="21">
        <v>33151901600</v>
      </c>
      <c r="C999" s="22" t="s">
        <v>1128</v>
      </c>
      <c r="D999" s="15"/>
      <c r="E999" s="20"/>
      <c r="F999" s="23" t="str">
        <f>VLOOKUP(B999,[2]临床诊疗类!$A$19:$I$1048576,5,FALSE)</f>
        <v>每关节</v>
      </c>
      <c r="G999" s="24">
        <v>1082</v>
      </c>
      <c r="H999" s="25">
        <v>973.8</v>
      </c>
      <c r="I999" s="25">
        <v>876.42</v>
      </c>
      <c r="J999" s="18">
        <f>VLOOKUP(B999,[3]金华!$D$13:$S$1160,16,FALSE)</f>
        <v>788.778</v>
      </c>
      <c r="K999" s="26"/>
    </row>
    <row r="1000" s="1" customFormat="1" ht="21" customHeight="1" spans="1:11">
      <c r="A1000" s="14">
        <f>MAX($A$3:A999)+1</f>
        <v>997</v>
      </c>
      <c r="B1000" s="21">
        <v>33151901700</v>
      </c>
      <c r="C1000" s="22" t="s">
        <v>1129</v>
      </c>
      <c r="D1000" s="15"/>
      <c r="E1000" s="20"/>
      <c r="F1000" s="23" t="str">
        <f>VLOOKUP(B1000,[2]临床诊疗类!$A$19:$I$1048576,5,FALSE)</f>
        <v>次</v>
      </c>
      <c r="G1000" s="24">
        <v>1082</v>
      </c>
      <c r="H1000" s="25">
        <v>973.8</v>
      </c>
      <c r="I1000" s="25">
        <v>876.42</v>
      </c>
      <c r="J1000" s="18">
        <f>VLOOKUP(B1000,[3]金华!$D$13:$S$1160,16,FALSE)</f>
        <v>788.778</v>
      </c>
      <c r="K1000" s="26"/>
    </row>
    <row r="1001" s="1" customFormat="1" ht="21" customHeight="1" spans="1:11">
      <c r="A1001" s="14">
        <f>MAX($A$3:A1000)+1</f>
        <v>998</v>
      </c>
      <c r="B1001" s="14">
        <v>33151901701</v>
      </c>
      <c r="C1001" s="15" t="s">
        <v>1130</v>
      </c>
      <c r="D1001" s="15"/>
      <c r="E1001" s="20"/>
      <c r="F1001" s="23" t="str">
        <f>VLOOKUP(B1001,[2]临床诊疗类!$A$19:$I$1048576,5,FALSE)</f>
        <v>次</v>
      </c>
      <c r="G1001" s="24">
        <v>1082</v>
      </c>
      <c r="H1001" s="25">
        <v>973.8</v>
      </c>
      <c r="I1001" s="25">
        <v>876.42</v>
      </c>
      <c r="J1001" s="18">
        <f>VLOOKUP(B1001,[3]金华!$D$13:$S$1160,16,FALSE)</f>
        <v>788.778</v>
      </c>
      <c r="K1001" s="26"/>
    </row>
    <row r="1002" s="1" customFormat="1" ht="21" customHeight="1" spans="1:11">
      <c r="A1002" s="14">
        <f>MAX($A$3:A1001)+1</f>
        <v>999</v>
      </c>
      <c r="B1002" s="21">
        <v>33152100300</v>
      </c>
      <c r="C1002" s="22" t="s">
        <v>1131</v>
      </c>
      <c r="D1002" s="15"/>
      <c r="E1002" s="20"/>
      <c r="F1002" s="23" t="str">
        <f>VLOOKUP(B1002,[2]临床诊疗类!$A$19:$I$1048576,5,FALSE)</f>
        <v>次</v>
      </c>
      <c r="G1002" s="24">
        <v>1218</v>
      </c>
      <c r="H1002" s="25">
        <v>1096.2</v>
      </c>
      <c r="I1002" s="25">
        <v>986.58</v>
      </c>
      <c r="J1002" s="18">
        <f>VLOOKUP(B1002,[3]金华!$D$13:$S$1160,16,FALSE)</f>
        <v>887.922</v>
      </c>
      <c r="K1002" s="26"/>
    </row>
    <row r="1003" s="1" customFormat="1" ht="21" customHeight="1" spans="1:11">
      <c r="A1003" s="14">
        <f>MAX($A$3:A1002)+1</f>
        <v>1000</v>
      </c>
      <c r="B1003" s="21">
        <v>33152100400</v>
      </c>
      <c r="C1003" s="22" t="s">
        <v>1132</v>
      </c>
      <c r="D1003" s="15"/>
      <c r="E1003" s="20"/>
      <c r="F1003" s="23" t="str">
        <f>VLOOKUP(B1003,[2]临床诊疗类!$A$19:$I$1048576,5,FALSE)</f>
        <v>次</v>
      </c>
      <c r="G1003" s="24">
        <v>1218</v>
      </c>
      <c r="H1003" s="25">
        <v>1096.2</v>
      </c>
      <c r="I1003" s="25">
        <v>986.58</v>
      </c>
      <c r="J1003" s="18">
        <f>VLOOKUP(B1003,[3]金华!$D$13:$S$1160,16,FALSE)</f>
        <v>887.922</v>
      </c>
      <c r="K1003" s="26"/>
    </row>
    <row r="1004" s="1" customFormat="1" ht="21" customHeight="1" spans="1:11">
      <c r="A1004" s="14">
        <f>MAX($A$3:A1003)+1</f>
        <v>1001</v>
      </c>
      <c r="B1004" s="21">
        <v>33152100500</v>
      </c>
      <c r="C1004" s="22" t="s">
        <v>1133</v>
      </c>
      <c r="D1004" s="15"/>
      <c r="E1004" s="20"/>
      <c r="F1004" s="23" t="str">
        <f>VLOOKUP(B1004,[2]临床诊疗类!$A$19:$I$1048576,5,FALSE)</f>
        <v>次</v>
      </c>
      <c r="G1004" s="24">
        <v>1218</v>
      </c>
      <c r="H1004" s="25">
        <v>1096.2</v>
      </c>
      <c r="I1004" s="25">
        <v>986.58</v>
      </c>
      <c r="J1004" s="18">
        <f>VLOOKUP(B1004,[3]金华!$D$13:$S$1160,16,FALSE)</f>
        <v>887.922</v>
      </c>
      <c r="K1004" s="26"/>
    </row>
    <row r="1005" s="1" customFormat="1" ht="33" customHeight="1" spans="1:11">
      <c r="A1005" s="14">
        <f>MAX($A$3:A1004)+1</f>
        <v>1002</v>
      </c>
      <c r="B1005" s="21">
        <v>33152100900</v>
      </c>
      <c r="C1005" s="22" t="s">
        <v>1134</v>
      </c>
      <c r="D1005" s="15" t="str">
        <f>VLOOKUP(B1005,[2]临床诊疗类!$A$20:$I$1048576,3,FALSE)</f>
        <v>含神经、血管、肌腱吻合</v>
      </c>
      <c r="E1005" s="20"/>
      <c r="F1005" s="23" t="str">
        <f>VLOOKUP(B1005,[2]临床诊疗类!$A$19:$I$1048576,5,FALSE)</f>
        <v>次</v>
      </c>
      <c r="G1005" s="24">
        <v>2571</v>
      </c>
      <c r="H1005" s="25">
        <v>2313.9</v>
      </c>
      <c r="I1005" s="25">
        <v>2082.51</v>
      </c>
      <c r="J1005" s="18">
        <f>VLOOKUP(B1005,[3]金华!$D$13:$S$1160,16,FALSE)</f>
        <v>1874.259</v>
      </c>
      <c r="K1005" s="26"/>
    </row>
    <row r="1006" s="1" customFormat="1" ht="31" customHeight="1" spans="1:11">
      <c r="A1006" s="14">
        <f>MAX($A$3:A1005)+1</f>
        <v>1003</v>
      </c>
      <c r="B1006" s="21">
        <v>33152100901</v>
      </c>
      <c r="C1006" s="22" t="s">
        <v>1135</v>
      </c>
      <c r="D1006" s="15" t="str">
        <f>VLOOKUP(B1006,[2]临床诊疗类!$A$20:$I$1048576,3,FALSE)</f>
        <v>含神经、血管、肌腱吻合</v>
      </c>
      <c r="E1006" s="20"/>
      <c r="F1006" s="23" t="str">
        <f>VLOOKUP(B1006,[2]临床诊疗类!$A$19:$I$1048576,5,FALSE)</f>
        <v>次</v>
      </c>
      <c r="G1006" s="24">
        <v>2571</v>
      </c>
      <c r="H1006" s="25">
        <v>2313.9</v>
      </c>
      <c r="I1006" s="25">
        <v>2082.51</v>
      </c>
      <c r="J1006" s="18">
        <f>VLOOKUP(B1006,[3]金华!$D$13:$S$1160,16,FALSE)</f>
        <v>1874.259</v>
      </c>
      <c r="K1006" s="26"/>
    </row>
    <row r="1007" s="1" customFormat="1" ht="45" customHeight="1" spans="1:11">
      <c r="A1007" s="14">
        <f>MAX($A$3:A1006)+1</f>
        <v>1004</v>
      </c>
      <c r="B1007" s="21">
        <v>33152101000</v>
      </c>
      <c r="C1007" s="22" t="s">
        <v>1136</v>
      </c>
      <c r="D1007" s="15" t="str">
        <f>VLOOKUP(B1007,[2]临床诊疗类!$A$20:$I$1048576,3,FALSE)</f>
        <v>含二头、三头肌、斜方肌，含神经、血管、肌腱吻合；不含阔筋膜切取</v>
      </c>
      <c r="E1007" s="20"/>
      <c r="F1007" s="23" t="str">
        <f>VLOOKUP(B1007,[2]临床诊疗类!$A$19:$I$1048576,5,FALSE)</f>
        <v>次</v>
      </c>
      <c r="G1007" s="24">
        <v>2755</v>
      </c>
      <c r="H1007" s="25">
        <v>2479.5</v>
      </c>
      <c r="I1007" s="25">
        <v>2231.55</v>
      </c>
      <c r="J1007" s="18">
        <f>VLOOKUP(B1007,[3]金华!$D$13:$S$1160,16,FALSE)</f>
        <v>2008.395</v>
      </c>
      <c r="K1007" s="26"/>
    </row>
    <row r="1008" s="1" customFormat="1" ht="20" customHeight="1" spans="1:11">
      <c r="A1008" s="14">
        <f>MAX($A$3:A1007)+1</f>
        <v>1005</v>
      </c>
      <c r="B1008" s="21">
        <v>33152101001</v>
      </c>
      <c r="C1008" s="22" t="s">
        <v>1137</v>
      </c>
      <c r="D1008" s="15"/>
      <c r="E1008" s="20"/>
      <c r="F1008" s="23" t="str">
        <f>VLOOKUP(B1008,[2]临床诊疗类!$A$19:$I$1048576,5,FALSE)</f>
        <v>次</v>
      </c>
      <c r="G1008" s="24">
        <v>1931</v>
      </c>
      <c r="H1008" s="25">
        <v>1737.9</v>
      </c>
      <c r="I1008" s="25">
        <v>1564.11</v>
      </c>
      <c r="J1008" s="18">
        <f>VLOOKUP(B1008,[3]金华!$D$13:$S$1160,16,FALSE)</f>
        <v>1407.699</v>
      </c>
      <c r="K1008" s="26"/>
    </row>
    <row r="1009" s="1" customFormat="1" ht="20" customHeight="1" spans="1:11">
      <c r="A1009" s="14">
        <f>MAX($A$3:A1008)+1</f>
        <v>1006</v>
      </c>
      <c r="B1009" s="14">
        <v>33152101002</v>
      </c>
      <c r="C1009" s="15" t="s">
        <v>1138</v>
      </c>
      <c r="D1009" s="15"/>
      <c r="E1009" s="16"/>
      <c r="F1009" s="17" t="s">
        <v>15</v>
      </c>
      <c r="G1009" s="14">
        <f>VLOOKUP(B1009,[1]金华!$D$13:$P$1160,13,FALSE)</f>
        <v>2174</v>
      </c>
      <c r="H1009" s="18">
        <f>VLOOKUP(B1009,[1]金华!$D$13:$Q$1160,14,FALSE)</f>
        <v>1956.6</v>
      </c>
      <c r="I1009" s="18">
        <f>VLOOKUP(B1009,[1]金华!$D$13:$R$1160,15,FALSE)</f>
        <v>1760.94</v>
      </c>
      <c r="J1009" s="18">
        <f>VLOOKUP(B1009,[3]金华!$D$13:$S$1160,16,FALSE)</f>
        <v>1584.846</v>
      </c>
      <c r="K1009" s="15"/>
    </row>
    <row r="1010" s="1" customFormat="1" ht="46" customHeight="1" spans="1:11">
      <c r="A1010" s="14">
        <f>MAX($A$3:A1009)+1</f>
        <v>1007</v>
      </c>
      <c r="B1010" s="21">
        <v>33152101500</v>
      </c>
      <c r="C1010" s="22" t="s">
        <v>1139</v>
      </c>
      <c r="D1010" s="15" t="str">
        <f>VLOOKUP(B1010,[2]临床诊疗类!$A$20:$I$1048576,3,FALSE)</f>
        <v>指掌长肌移位、屈指浅肌移位、伸腕肌移位、外展小指肌移位等，含神经、血管、肌腱吻合</v>
      </c>
      <c r="E1010" s="20"/>
      <c r="F1010" s="23" t="str">
        <f>VLOOKUP(B1010,[2]临床诊疗类!$A$19:$I$1048576,5,FALSE)</f>
        <v>次</v>
      </c>
      <c r="G1010" s="24">
        <v>2571</v>
      </c>
      <c r="H1010" s="25">
        <v>2313.9</v>
      </c>
      <c r="I1010" s="25">
        <v>2082.51</v>
      </c>
      <c r="J1010" s="18">
        <f>VLOOKUP(B1010,[3]金华!$D$13:$S$1160,16,FALSE)</f>
        <v>1874.259</v>
      </c>
      <c r="K1010" s="26"/>
    </row>
    <row r="1011" s="1" customFormat="1" ht="20" customHeight="1" spans="1:11">
      <c r="A1011" s="14">
        <f>MAX($A$3:A1010)+1</f>
        <v>1008</v>
      </c>
      <c r="B1011" s="21">
        <v>33152101701</v>
      </c>
      <c r="C1011" s="22" t="s">
        <v>1140</v>
      </c>
      <c r="D1011" s="15"/>
      <c r="E1011" s="20"/>
      <c r="F1011" s="23" t="str">
        <f>VLOOKUP(B1011,[2]临床诊疗类!$A$19:$I$1048576,5,FALSE)</f>
        <v>次</v>
      </c>
      <c r="G1011" s="24">
        <v>550</v>
      </c>
      <c r="H1011" s="25">
        <v>495</v>
      </c>
      <c r="I1011" s="25">
        <v>445.5</v>
      </c>
      <c r="J1011" s="18">
        <f>VLOOKUP(B1011,[3]金华!$D$13:$S$1160,16,FALSE)</f>
        <v>400.95</v>
      </c>
      <c r="K1011" s="26"/>
    </row>
    <row r="1012" s="1" customFormat="1" ht="20" customHeight="1" spans="1:11">
      <c r="A1012" s="14">
        <f>MAX($A$3:A1011)+1</f>
        <v>1009</v>
      </c>
      <c r="B1012" s="21">
        <v>33152101703</v>
      </c>
      <c r="C1012" s="22" t="s">
        <v>1141</v>
      </c>
      <c r="D1012" s="15"/>
      <c r="E1012" s="20"/>
      <c r="F1012" s="23" t="str">
        <f>VLOOKUP(B1012,[2]临床诊疗类!$A$19:$I$1048576,5,FALSE)</f>
        <v>次</v>
      </c>
      <c r="G1012" s="24">
        <v>1100</v>
      </c>
      <c r="H1012" s="25">
        <v>990</v>
      </c>
      <c r="I1012" s="25">
        <v>891</v>
      </c>
      <c r="J1012" s="18">
        <f>VLOOKUP(B1012,[3]金华!$D$13:$S$1160,16,FALSE)</f>
        <v>801.9</v>
      </c>
      <c r="K1012" s="26"/>
    </row>
    <row r="1013" s="1" customFormat="1" ht="20" customHeight="1" spans="1:11">
      <c r="A1013" s="14">
        <f>MAX($A$3:A1012)+1</f>
        <v>1010</v>
      </c>
      <c r="B1013" s="21">
        <v>33152101800</v>
      </c>
      <c r="C1013" s="22" t="s">
        <v>1142</v>
      </c>
      <c r="D1013" s="15"/>
      <c r="E1013" s="20"/>
      <c r="F1013" s="23" t="str">
        <f>VLOOKUP(B1013,[2]临床诊疗类!$A$19:$I$1048576,5,FALSE)</f>
        <v>次</v>
      </c>
      <c r="G1013" s="24">
        <v>923</v>
      </c>
      <c r="H1013" s="25">
        <v>830.7</v>
      </c>
      <c r="I1013" s="25">
        <v>747.63</v>
      </c>
      <c r="J1013" s="18">
        <f>VLOOKUP(B1013,[3]金华!$D$13:$S$1160,16,FALSE)</f>
        <v>672.867</v>
      </c>
      <c r="K1013" s="26"/>
    </row>
    <row r="1014" s="1" customFormat="1" ht="20" customHeight="1" spans="1:11">
      <c r="A1014" s="14">
        <f>MAX($A$3:A1013)+1</f>
        <v>1011</v>
      </c>
      <c r="B1014" s="21">
        <v>33152101900</v>
      </c>
      <c r="C1014" s="22" t="s">
        <v>1143</v>
      </c>
      <c r="D1014" s="15"/>
      <c r="E1014" s="20"/>
      <c r="F1014" s="23" t="str">
        <f>VLOOKUP(B1014,[2]临床诊疗类!$A$19:$I$1048576,5,FALSE)</f>
        <v>次</v>
      </c>
      <c r="G1014" s="24">
        <v>923</v>
      </c>
      <c r="H1014" s="25">
        <v>830.7</v>
      </c>
      <c r="I1014" s="25">
        <v>747.63</v>
      </c>
      <c r="J1014" s="18">
        <f>VLOOKUP(B1014,[3]金华!$D$13:$S$1160,16,FALSE)</f>
        <v>672.867</v>
      </c>
      <c r="K1014" s="26"/>
    </row>
    <row r="1015" s="1" customFormat="1" ht="20" customHeight="1" spans="1:11">
      <c r="A1015" s="14">
        <f>MAX($A$3:A1014)+1</f>
        <v>1012</v>
      </c>
      <c r="B1015" s="21">
        <v>33152102000</v>
      </c>
      <c r="C1015" s="22" t="s">
        <v>1144</v>
      </c>
      <c r="D1015" s="15"/>
      <c r="E1015" s="20"/>
      <c r="F1015" s="23" t="str">
        <f>VLOOKUP(B1015,[2]临床诊疗类!$A$19:$I$1048576,5,FALSE)</f>
        <v>次</v>
      </c>
      <c r="G1015" s="24">
        <v>825</v>
      </c>
      <c r="H1015" s="25">
        <v>742.5</v>
      </c>
      <c r="I1015" s="25">
        <v>668.25</v>
      </c>
      <c r="J1015" s="18">
        <f>VLOOKUP(B1015,[3]金华!$D$13:$S$1160,16,FALSE)</f>
        <v>601.425</v>
      </c>
      <c r="K1015" s="26"/>
    </row>
    <row r="1016" s="1" customFormat="1" ht="37" customHeight="1" spans="1:11">
      <c r="A1016" s="14">
        <f>MAX($A$3:A1015)+1</f>
        <v>1013</v>
      </c>
      <c r="B1016" s="21">
        <v>33152102102</v>
      </c>
      <c r="C1016" s="22" t="s">
        <v>1145</v>
      </c>
      <c r="D1016" s="15"/>
      <c r="E1016" s="20"/>
      <c r="F1016" s="23" t="str">
        <f>VLOOKUP(B1016,[2]临床诊疗类!$A$19:$I$1048576,5,FALSE)</f>
        <v>指</v>
      </c>
      <c r="G1016" s="24">
        <v>385</v>
      </c>
      <c r="H1016" s="25">
        <v>346.5</v>
      </c>
      <c r="I1016" s="25">
        <v>311.85</v>
      </c>
      <c r="J1016" s="18">
        <f>VLOOKUP(B1016,[3]金华!$D$13:$S$1160,16,FALSE)</f>
        <v>280.665</v>
      </c>
      <c r="K1016" s="26"/>
    </row>
    <row r="1017" s="1" customFormat="1" ht="20" customHeight="1" spans="1:11">
      <c r="A1017" s="14">
        <f>MAX($A$3:A1016)+1</f>
        <v>1014</v>
      </c>
      <c r="B1017" s="21">
        <v>33152102300</v>
      </c>
      <c r="C1017" s="22" t="s">
        <v>1146</v>
      </c>
      <c r="D1017" s="15" t="str">
        <f>VLOOKUP(B1017,[2]临床诊疗类!$A$20:$I$1048576,3,FALSE)</f>
        <v>不含取皮、大网膜切取</v>
      </c>
      <c r="E1017" s="20"/>
      <c r="F1017" s="23" t="str">
        <f>VLOOKUP(B1017,[2]临床诊疗类!$A$19:$I$1048576,5,FALSE)</f>
        <v>次</v>
      </c>
      <c r="G1017" s="24">
        <v>1488</v>
      </c>
      <c r="H1017" s="25">
        <v>1339.2</v>
      </c>
      <c r="I1017" s="25">
        <v>1205.28</v>
      </c>
      <c r="J1017" s="18">
        <f>VLOOKUP(B1017,[3]金华!$D$13:$S$1160,16,FALSE)</f>
        <v>1084.752</v>
      </c>
      <c r="K1017" s="26"/>
    </row>
    <row r="1018" s="1" customFormat="1" ht="20" customHeight="1" spans="1:11">
      <c r="A1018" s="14">
        <f>MAX($A$3:A1017)+1</f>
        <v>1015</v>
      </c>
      <c r="B1018" s="21">
        <v>33152103200</v>
      </c>
      <c r="C1018" s="22" t="s">
        <v>1147</v>
      </c>
      <c r="D1018" s="15"/>
      <c r="E1018" s="20"/>
      <c r="F1018" s="23" t="str">
        <f>VLOOKUP(B1018,[2]临床诊疗类!$A$19:$I$1048576,5,FALSE)</f>
        <v>次</v>
      </c>
      <c r="G1018" s="24">
        <v>715</v>
      </c>
      <c r="H1018" s="25">
        <v>643.5</v>
      </c>
      <c r="I1018" s="25">
        <v>579.15</v>
      </c>
      <c r="J1018" s="18">
        <f>VLOOKUP(B1018,[3]金华!$D$13:$S$1160,16,FALSE)</f>
        <v>521.235</v>
      </c>
      <c r="K1018" s="26"/>
    </row>
    <row r="1019" s="1" customFormat="1" ht="20" customHeight="1" spans="1:11">
      <c r="A1019" s="14">
        <f>MAX($A$3:A1018)+1</f>
        <v>1016</v>
      </c>
      <c r="B1019" s="21">
        <v>33152103604</v>
      </c>
      <c r="C1019" s="22" t="s">
        <v>1148</v>
      </c>
      <c r="D1019" s="15"/>
      <c r="E1019" s="20" t="str">
        <f>VLOOKUP(B1019,[2]临床诊疗类!$A$20:$I$1048576,4,FALSE)</f>
        <v>特殊缝线</v>
      </c>
      <c r="F1019" s="23" t="str">
        <f>VLOOKUP(B1019,[2]临床诊疗类!$A$19:$I$1048576,5,FALSE)</f>
        <v>次</v>
      </c>
      <c r="G1019" s="24">
        <v>1634</v>
      </c>
      <c r="H1019" s="25">
        <v>1470.6</v>
      </c>
      <c r="I1019" s="25">
        <v>1323.54</v>
      </c>
      <c r="J1019" s="18">
        <f>VLOOKUP(B1019,[3]金华!$D$13:$S$1160,16,FALSE)</f>
        <v>1191.186</v>
      </c>
      <c r="K1019" s="26"/>
    </row>
    <row r="1020" s="1" customFormat="1" ht="33" customHeight="1" spans="1:11">
      <c r="A1020" s="14">
        <f>MAX($A$3:A1019)+1</f>
        <v>1017</v>
      </c>
      <c r="B1020" s="21">
        <v>33152103900</v>
      </c>
      <c r="C1020" s="22" t="s">
        <v>1149</v>
      </c>
      <c r="D1020" s="15" t="str">
        <f>VLOOKUP(B1020,[2]临床诊疗类!$A$20:$I$1048576,3,FALSE)</f>
        <v>含虎口加深术、虎口开大术；不含指蹼成形术</v>
      </c>
      <c r="E1020" s="20"/>
      <c r="F1020" s="23" t="str">
        <f>VLOOKUP(B1020,[2]临床诊疗类!$A$19:$I$1048576,5,FALSE)</f>
        <v>单侧</v>
      </c>
      <c r="G1020" s="24">
        <v>1045</v>
      </c>
      <c r="H1020" s="25">
        <v>940.5</v>
      </c>
      <c r="I1020" s="25">
        <v>846.45</v>
      </c>
      <c r="J1020" s="18">
        <f>VLOOKUP(B1020,[3]金华!$D$13:$S$1160,16,FALSE)</f>
        <v>761.805</v>
      </c>
      <c r="K1020" s="26"/>
    </row>
    <row r="1021" s="1" customFormat="1" ht="21" customHeight="1" spans="1:11">
      <c r="A1021" s="14">
        <f>MAX($A$3:A1020)+1</f>
        <v>1018</v>
      </c>
      <c r="B1021" s="21">
        <v>33152104000</v>
      </c>
      <c r="C1021" s="22" t="s">
        <v>1150</v>
      </c>
      <c r="D1021" s="15"/>
      <c r="E1021" s="20"/>
      <c r="F1021" s="23" t="str">
        <f>VLOOKUP(B1021,[2]临床诊疗类!$A$19:$I$1048576,5,FALSE)</f>
        <v>每指蹼</v>
      </c>
      <c r="G1021" s="24">
        <v>825</v>
      </c>
      <c r="H1021" s="25">
        <v>742.5</v>
      </c>
      <c r="I1021" s="25">
        <v>668.25</v>
      </c>
      <c r="J1021" s="18">
        <f>VLOOKUP(B1021,[3]金华!$D$13:$S$1160,16,FALSE)</f>
        <v>601.425</v>
      </c>
      <c r="K1021" s="26"/>
    </row>
    <row r="1022" s="1" customFormat="1" ht="21" customHeight="1" spans="1:11">
      <c r="A1022" s="14">
        <f>MAX($A$3:A1021)+1</f>
        <v>1019</v>
      </c>
      <c r="B1022" s="21">
        <v>33152104001</v>
      </c>
      <c r="C1022" s="22" t="s">
        <v>1151</v>
      </c>
      <c r="D1022" s="15"/>
      <c r="E1022" s="20"/>
      <c r="F1022" s="23" t="str">
        <f>VLOOKUP(B1022,[2]临床诊疗类!$A$19:$I$1048576,5,FALSE)</f>
        <v>每趾蹼</v>
      </c>
      <c r="G1022" s="24">
        <v>825</v>
      </c>
      <c r="H1022" s="25">
        <v>742.5</v>
      </c>
      <c r="I1022" s="25">
        <v>668.25</v>
      </c>
      <c r="J1022" s="18">
        <f>VLOOKUP(B1022,[3]金华!$D$13:$S$1160,16,FALSE)</f>
        <v>601.425</v>
      </c>
      <c r="K1022" s="26"/>
    </row>
    <row r="1023" s="1" customFormat="1" ht="21" customHeight="1" spans="1:11">
      <c r="A1023" s="14">
        <f>MAX($A$3:A1022)+1</f>
        <v>1020</v>
      </c>
      <c r="B1023" s="21">
        <v>33152200601</v>
      </c>
      <c r="C1023" s="22" t="s">
        <v>1152</v>
      </c>
      <c r="D1023" s="15"/>
      <c r="E1023" s="20"/>
      <c r="F1023" s="23" t="str">
        <f>VLOOKUP(B1023,[2]临床诊疗类!$A$19:$I$1048576,5,FALSE)</f>
        <v>次</v>
      </c>
      <c r="G1023" s="24">
        <v>1132</v>
      </c>
      <c r="H1023" s="25">
        <v>1018.8</v>
      </c>
      <c r="I1023" s="25">
        <v>916.92</v>
      </c>
      <c r="J1023" s="18">
        <f>VLOOKUP(B1023,[3]金华!$D$13:$S$1160,16,FALSE)</f>
        <v>825.228</v>
      </c>
      <c r="K1023" s="26"/>
    </row>
    <row r="1024" s="1" customFormat="1" ht="21" customHeight="1" spans="1:11">
      <c r="A1024" s="14">
        <f>MAX($A$3:A1023)+1</f>
        <v>1021</v>
      </c>
      <c r="B1024" s="21">
        <v>33152200700</v>
      </c>
      <c r="C1024" s="22" t="s">
        <v>1153</v>
      </c>
      <c r="D1024" s="15"/>
      <c r="E1024" s="20"/>
      <c r="F1024" s="23" t="str">
        <f>VLOOKUP(B1024,[2]临床诊疗类!$A$19:$I$1048576,5,FALSE)</f>
        <v>次</v>
      </c>
      <c r="G1024" s="24">
        <v>1012</v>
      </c>
      <c r="H1024" s="25">
        <v>910.8</v>
      </c>
      <c r="I1024" s="25">
        <v>819.72</v>
      </c>
      <c r="J1024" s="18">
        <f>VLOOKUP(B1024,[3]金华!$D$13:$S$1160,16,FALSE)</f>
        <v>737.748</v>
      </c>
      <c r="K1024" s="26"/>
    </row>
    <row r="1025" s="1" customFormat="1" ht="21" customHeight="1" spans="1:11">
      <c r="A1025" s="14">
        <f>MAX($A$3:A1024)+1</f>
        <v>1022</v>
      </c>
      <c r="B1025" s="21">
        <v>33152201001</v>
      </c>
      <c r="C1025" s="22" t="s">
        <v>1154</v>
      </c>
      <c r="D1025" s="15"/>
      <c r="E1025" s="20"/>
      <c r="F1025" s="23" t="str">
        <f>VLOOKUP(B1025,[2]临床诊疗类!$A$19:$I$1048576,5,FALSE)</f>
        <v>次</v>
      </c>
      <c r="G1025" s="24">
        <v>996</v>
      </c>
      <c r="H1025" s="25">
        <v>896.4</v>
      </c>
      <c r="I1025" s="25">
        <v>806.76</v>
      </c>
      <c r="J1025" s="18">
        <f>VLOOKUP(B1025,[3]金华!$D$13:$S$1160,16,FALSE)</f>
        <v>726.084</v>
      </c>
      <c r="K1025" s="26"/>
    </row>
    <row r="1026" s="1" customFormat="1" ht="21" customHeight="1" spans="1:11">
      <c r="A1026" s="14">
        <f>MAX($A$3:A1025)+1</f>
        <v>1023</v>
      </c>
      <c r="B1026" s="21">
        <v>33152201200</v>
      </c>
      <c r="C1026" s="22" t="s">
        <v>1155</v>
      </c>
      <c r="D1026" s="15"/>
      <c r="E1026" s="20"/>
      <c r="F1026" s="23" t="str">
        <f>VLOOKUP(B1026,[2]临床诊疗类!$A$19:$I$1048576,5,FALSE)</f>
        <v>次</v>
      </c>
      <c r="G1026" s="24">
        <v>996</v>
      </c>
      <c r="H1026" s="25">
        <v>896.4</v>
      </c>
      <c r="I1026" s="25">
        <v>806.76</v>
      </c>
      <c r="J1026" s="18">
        <f>VLOOKUP(B1026,[3]金华!$D$13:$S$1160,16,FALSE)</f>
        <v>726.084</v>
      </c>
      <c r="K1026" s="26"/>
    </row>
    <row r="1027" s="1" customFormat="1" ht="21" customHeight="1" spans="1:11">
      <c r="A1027" s="14">
        <f>MAX($A$3:A1026)+1</f>
        <v>1024</v>
      </c>
      <c r="B1027" s="21">
        <v>33152201300</v>
      </c>
      <c r="C1027" s="22" t="s">
        <v>1156</v>
      </c>
      <c r="D1027" s="15"/>
      <c r="E1027" s="20"/>
      <c r="F1027" s="23" t="str">
        <f>VLOOKUP(B1027,[2]临床诊疗类!$A$19:$I$1048576,5,FALSE)</f>
        <v>次</v>
      </c>
      <c r="G1027" s="24">
        <v>996</v>
      </c>
      <c r="H1027" s="25">
        <v>896.4</v>
      </c>
      <c r="I1027" s="25">
        <v>806.76</v>
      </c>
      <c r="J1027" s="18">
        <f>VLOOKUP(B1027,[3]金华!$D$13:$S$1160,16,FALSE)</f>
        <v>726.084</v>
      </c>
      <c r="K1027" s="26"/>
    </row>
    <row r="1028" s="1" customFormat="1" ht="21" customHeight="1" spans="1:11">
      <c r="A1028" s="14">
        <f>MAX($A$3:A1027)+1</f>
        <v>1025</v>
      </c>
      <c r="B1028" s="21">
        <v>33152201500</v>
      </c>
      <c r="C1028" s="22" t="s">
        <v>1157</v>
      </c>
      <c r="D1028" s="15"/>
      <c r="E1028" s="20"/>
      <c r="F1028" s="23" t="str">
        <f>VLOOKUP(B1028,[2]临床诊疗类!$A$19:$I$1048576,5,FALSE)</f>
        <v>次</v>
      </c>
      <c r="G1028" s="24">
        <v>1320</v>
      </c>
      <c r="H1028" s="25">
        <v>1188</v>
      </c>
      <c r="I1028" s="25">
        <v>1069.2</v>
      </c>
      <c r="J1028" s="18">
        <f>VLOOKUP(B1028,[3]金华!$D$13:$S$1160,16,FALSE)</f>
        <v>962.28</v>
      </c>
      <c r="K1028" s="26"/>
    </row>
    <row r="1029" s="1" customFormat="1" ht="21" customHeight="1" spans="1:11">
      <c r="A1029" s="14">
        <f>MAX($A$3:A1028)+1</f>
        <v>1026</v>
      </c>
      <c r="B1029" s="21">
        <v>33152301100</v>
      </c>
      <c r="C1029" s="22" t="s">
        <v>1158</v>
      </c>
      <c r="D1029" s="15"/>
      <c r="E1029" s="20"/>
      <c r="F1029" s="23" t="str">
        <f>VLOOKUP(B1029,[2]临床诊疗类!$A$19:$I$1048576,5,FALSE)</f>
        <v>每部位</v>
      </c>
      <c r="G1029" s="24">
        <v>35</v>
      </c>
      <c r="H1029" s="24">
        <v>31.5</v>
      </c>
      <c r="I1029" s="27">
        <v>28.35</v>
      </c>
      <c r="J1029" s="19">
        <f>VLOOKUP(B1029,[3]金华!$D$13:$S$1160,16,FALSE)</f>
        <v>25.515</v>
      </c>
      <c r="K1029" s="26"/>
    </row>
    <row r="1030" s="1" customFormat="1" ht="21" customHeight="1" spans="1:11">
      <c r="A1030" s="14">
        <f>MAX($A$3:A1029)+1</f>
        <v>1027</v>
      </c>
      <c r="B1030" s="21">
        <v>33160100202</v>
      </c>
      <c r="C1030" s="22" t="s">
        <v>1159</v>
      </c>
      <c r="D1030" s="15"/>
      <c r="E1030" s="20"/>
      <c r="F1030" s="23" t="str">
        <f>VLOOKUP(B1030,[2]临床诊疗类!$A$19:$I$1048576,5,FALSE)</f>
        <v>次</v>
      </c>
      <c r="G1030" s="24">
        <v>506</v>
      </c>
      <c r="H1030" s="25">
        <v>455.4</v>
      </c>
      <c r="I1030" s="25">
        <v>409.86</v>
      </c>
      <c r="J1030" s="18">
        <f>VLOOKUP(B1030,[3]金华!$D$13:$S$1160,16,FALSE)</f>
        <v>368.874</v>
      </c>
      <c r="K1030" s="26"/>
    </row>
    <row r="1031" s="1" customFormat="1" ht="21" customHeight="1" spans="1:11">
      <c r="A1031" s="14">
        <f>MAX($A$3:A1030)+1</f>
        <v>1028</v>
      </c>
      <c r="B1031" s="21">
        <v>33160100203</v>
      </c>
      <c r="C1031" s="22" t="s">
        <v>1160</v>
      </c>
      <c r="D1031" s="15"/>
      <c r="E1031" s="20"/>
      <c r="F1031" s="23" t="str">
        <f>VLOOKUP(B1031,[2]临床诊疗类!$A$19:$I$1048576,5,FALSE)</f>
        <v>次</v>
      </c>
      <c r="G1031" s="24">
        <v>1012</v>
      </c>
      <c r="H1031" s="25">
        <v>910.8</v>
      </c>
      <c r="I1031" s="25">
        <v>819.72</v>
      </c>
      <c r="J1031" s="18">
        <f>VLOOKUP(B1031,[3]金华!$D$13:$S$1160,16,FALSE)</f>
        <v>737.748</v>
      </c>
      <c r="K1031" s="26"/>
    </row>
    <row r="1032" s="1" customFormat="1" ht="34" customHeight="1" spans="1:11">
      <c r="A1032" s="14">
        <f>MAX($A$3:A1031)+1</f>
        <v>1029</v>
      </c>
      <c r="B1032" s="21">
        <v>33160100900</v>
      </c>
      <c r="C1032" s="22" t="s">
        <v>1161</v>
      </c>
      <c r="D1032" s="15" t="str">
        <f>VLOOKUP(B1032,[2]临床诊疗类!$A$20:$I$1048576,3,FALSE)</f>
        <v>含乳头乳晕重建、带血管蒂的肌皮组织移植或大网膜移植</v>
      </c>
      <c r="E1032" s="20"/>
      <c r="F1032" s="23" t="str">
        <f>VLOOKUP(B1032,[2]临床诊疗类!$A$19:$I$1048576,5,FALSE)</f>
        <v>次</v>
      </c>
      <c r="G1032" s="24">
        <v>2970</v>
      </c>
      <c r="H1032" s="25">
        <v>2673</v>
      </c>
      <c r="I1032" s="25">
        <v>2405.7</v>
      </c>
      <c r="J1032" s="18">
        <f>VLOOKUP(B1032,[3]金华!$D$13:$S$1160,16,FALSE)</f>
        <v>2165.13</v>
      </c>
      <c r="K1032" s="26"/>
    </row>
    <row r="1033" s="1" customFormat="1" ht="34" customHeight="1" spans="1:11">
      <c r="A1033" s="14">
        <f>MAX($A$3:A1032)+1</f>
        <v>1030</v>
      </c>
      <c r="B1033" s="21">
        <v>33160100901</v>
      </c>
      <c r="C1033" s="22" t="s">
        <v>1162</v>
      </c>
      <c r="D1033" s="15" t="str">
        <f>VLOOKUP(B1033,[2]临床诊疗类!$A$20:$I$1048576,3,FALSE)</f>
        <v>含乳头乳晕重建、带血管蒂的肌皮组织移植或大网膜移植</v>
      </c>
      <c r="E1033" s="20"/>
      <c r="F1033" s="23" t="str">
        <f>VLOOKUP(B1033,[2]临床诊疗类!$A$19:$I$1048576,5,FALSE)</f>
        <v>次</v>
      </c>
      <c r="G1033" s="24">
        <v>5940</v>
      </c>
      <c r="H1033" s="25">
        <v>5346</v>
      </c>
      <c r="I1033" s="25">
        <v>4811.4</v>
      </c>
      <c r="J1033" s="18">
        <f>VLOOKUP(B1033,[3]金华!$D$13:$S$1160,16,FALSE)</f>
        <v>4330.26</v>
      </c>
      <c r="K1033" s="26"/>
    </row>
    <row r="1034" s="1" customFormat="1" ht="19" customHeight="1" spans="1:11">
      <c r="A1034" s="14">
        <f>MAX($A$3:A1033)+1</f>
        <v>1031</v>
      </c>
      <c r="B1034" s="21">
        <v>33160200201</v>
      </c>
      <c r="C1034" s="22" t="s">
        <v>1163</v>
      </c>
      <c r="D1034" s="15"/>
      <c r="E1034" s="20"/>
      <c r="F1034" s="23" t="str">
        <f>VLOOKUP(B1034,[2]临床诊疗类!$A$19:$I$1048576,5,FALSE)</f>
        <v>次</v>
      </c>
      <c r="G1034" s="24">
        <v>22</v>
      </c>
      <c r="H1034" s="24">
        <v>19.8</v>
      </c>
      <c r="I1034" s="27">
        <v>17.82</v>
      </c>
      <c r="J1034" s="18">
        <f>VLOOKUP(B1034,[3]金华!$D$13:$S$1160,16,FALSE)</f>
        <v>16.038</v>
      </c>
      <c r="K1034" s="26"/>
    </row>
    <row r="1035" s="1" customFormat="1" ht="19" customHeight="1" spans="1:11">
      <c r="A1035" s="14">
        <f>MAX($A$3:A1034)+1</f>
        <v>1032</v>
      </c>
      <c r="B1035" s="21">
        <v>33160200300</v>
      </c>
      <c r="C1035" s="22" t="s">
        <v>1164</v>
      </c>
      <c r="D1035" s="15" t="str">
        <f>VLOOKUP(B1035,[2]临床诊疗类!$A$20:$I$1048576,3,FALSE)</f>
        <v>含鸡眼切除术等</v>
      </c>
      <c r="E1035" s="20"/>
      <c r="F1035" s="23" t="str">
        <f>VLOOKUP(B1035,[2]临床诊疗类!$A$19:$I$1048576,5,FALSE)</f>
        <v>每病变</v>
      </c>
      <c r="G1035" s="24">
        <v>90</v>
      </c>
      <c r="H1035" s="24">
        <v>81</v>
      </c>
      <c r="I1035" s="27">
        <v>72.9</v>
      </c>
      <c r="J1035" s="19">
        <f>VLOOKUP(B1035,[3]金华!$D$13:$S$1160,16,FALSE)</f>
        <v>65.61</v>
      </c>
      <c r="K1035" s="26"/>
    </row>
    <row r="1036" s="1" customFormat="1" ht="19" customHeight="1" spans="1:11">
      <c r="A1036" s="14">
        <f>MAX($A$3:A1035)+1</f>
        <v>1033</v>
      </c>
      <c r="B1036" s="21">
        <v>33160200301</v>
      </c>
      <c r="C1036" s="22" t="s">
        <v>1165</v>
      </c>
      <c r="D1036" s="15"/>
      <c r="E1036" s="20"/>
      <c r="F1036" s="23" t="str">
        <f>VLOOKUP(B1036,[2]临床诊疗类!$A$19:$I$1048576,5,FALSE)</f>
        <v>每病变</v>
      </c>
      <c r="G1036" s="24">
        <v>300</v>
      </c>
      <c r="H1036" s="25">
        <v>300</v>
      </c>
      <c r="I1036" s="25">
        <v>300</v>
      </c>
      <c r="J1036" s="18">
        <f>VLOOKUP(B1036,[3]金华!$D$13:$S$1160,16,FALSE)</f>
        <v>270</v>
      </c>
      <c r="K1036" s="26"/>
    </row>
    <row r="1037" s="1" customFormat="1" ht="19" customHeight="1" spans="1:11">
      <c r="A1037" s="14">
        <f>MAX($A$3:A1036)+1</f>
        <v>1034</v>
      </c>
      <c r="B1037" s="21">
        <v>33160200601</v>
      </c>
      <c r="C1037" s="22" t="s">
        <v>1166</v>
      </c>
      <c r="D1037" s="15"/>
      <c r="E1037" s="20"/>
      <c r="F1037" s="23" t="str">
        <f>VLOOKUP(B1037,[2]临床诊疗类!$A$19:$I$1048576,5,FALSE)</f>
        <v>次</v>
      </c>
      <c r="G1037" s="24">
        <v>369</v>
      </c>
      <c r="H1037" s="25">
        <v>369</v>
      </c>
      <c r="I1037" s="25">
        <v>369</v>
      </c>
      <c r="J1037" s="18">
        <f>VLOOKUP(B1037,[3]金华!$D$13:$S$1160,16,FALSE)</f>
        <v>332.1</v>
      </c>
      <c r="K1037" s="26"/>
    </row>
    <row r="1038" s="1" customFormat="1" ht="30" customHeight="1" spans="1:11">
      <c r="A1038" s="14">
        <f>MAX($A$3:A1037)+1</f>
        <v>1035</v>
      </c>
      <c r="B1038" s="21">
        <v>33160200602</v>
      </c>
      <c r="C1038" s="22" t="s">
        <v>1167</v>
      </c>
      <c r="D1038" s="15"/>
      <c r="E1038" s="20"/>
      <c r="F1038" s="23" t="str">
        <f>VLOOKUP(B1038,[2]临床诊疗类!$A$19:$I$1048576,5,FALSE)</f>
        <v>次</v>
      </c>
      <c r="G1038" s="24">
        <v>123</v>
      </c>
      <c r="H1038" s="25">
        <v>123</v>
      </c>
      <c r="I1038" s="25">
        <v>123</v>
      </c>
      <c r="J1038" s="18">
        <f>VLOOKUP(B1038,[3]金华!$D$13:$S$1160,16,FALSE)</f>
        <v>110.7</v>
      </c>
      <c r="K1038" s="26"/>
    </row>
    <row r="1039" s="1" customFormat="1" ht="47" customHeight="1" spans="1:11">
      <c r="A1039" s="14">
        <f>MAX($A$3:A1038)+1</f>
        <v>1036</v>
      </c>
      <c r="B1039" s="21">
        <v>33160200603</v>
      </c>
      <c r="C1039" s="22" t="s">
        <v>1168</v>
      </c>
      <c r="D1039" s="15" t="str">
        <f>VLOOKUP(B1039,[2]临床诊疗类!$A$20:$I$1048576,3,FALSE)</f>
        <v>指面积小于10cm2， 未达肢体一周及肢体1／4长度的瘤；不含皮瓣或组织移植</v>
      </c>
      <c r="E1039" s="20"/>
      <c r="F1039" s="23" t="str">
        <f>VLOOKUP(B1039,[2]临床诊疗类!$A$19:$I$1048576,5,FALSE)</f>
        <v>次</v>
      </c>
      <c r="G1039" s="24">
        <v>812</v>
      </c>
      <c r="H1039" s="25">
        <v>730.8</v>
      </c>
      <c r="I1039" s="25">
        <v>657.72</v>
      </c>
      <c r="J1039" s="18">
        <f>VLOOKUP(B1039,[3]金华!$D$13:$S$1160,16,FALSE)</f>
        <v>591.948</v>
      </c>
      <c r="K1039" s="26"/>
    </row>
    <row r="1040" s="1" customFormat="1" ht="47" customHeight="1" spans="1:11">
      <c r="A1040" s="14">
        <f>MAX($A$3:A1039)+1</f>
        <v>1037</v>
      </c>
      <c r="B1040" s="21">
        <v>33160200604</v>
      </c>
      <c r="C1040" s="22" t="s">
        <v>1169</v>
      </c>
      <c r="D1040" s="15" t="str">
        <f>VLOOKUP(B1040,[2]临床诊疗类!$A$20:$I$1048576,3,FALSE)</f>
        <v>指面积小于10cm2， 未达肢体一周及肢体1／4长度的瘤；不含皮瓣或组织移植</v>
      </c>
      <c r="E1040" s="20"/>
      <c r="F1040" s="23" t="str">
        <f>VLOOKUP(B1040,[2]临床诊疗类!$A$19:$I$1048576,5,FALSE)</f>
        <v>次</v>
      </c>
      <c r="G1040" s="24">
        <v>812</v>
      </c>
      <c r="H1040" s="25">
        <v>730.8</v>
      </c>
      <c r="I1040" s="25">
        <v>657.72</v>
      </c>
      <c r="J1040" s="18">
        <f>VLOOKUP(B1040,[3]金华!$D$13:$S$1160,16,FALSE)</f>
        <v>591.948</v>
      </c>
      <c r="K1040" s="26"/>
    </row>
    <row r="1041" s="1" customFormat="1" ht="47" customHeight="1" spans="1:11">
      <c r="A1041" s="14">
        <f>MAX($A$3:A1040)+1</f>
        <v>1038</v>
      </c>
      <c r="B1041" s="21">
        <v>33160200605</v>
      </c>
      <c r="C1041" s="22" t="s">
        <v>1170</v>
      </c>
      <c r="D1041" s="15" t="str">
        <f>VLOOKUP(B1041,[2]临床诊疗类!$A$20:$I$1048576,3,FALSE)</f>
        <v>指面积小于10cm2， 未达肢体一周及肢体1／4长度的瘤；不含皮瓣或组织移植</v>
      </c>
      <c r="E1041" s="20"/>
      <c r="F1041" s="23" t="str">
        <f>VLOOKUP(B1041,[2]临床诊疗类!$A$19:$I$1048576,5,FALSE)</f>
        <v>次</v>
      </c>
      <c r="G1041" s="24">
        <v>812</v>
      </c>
      <c r="H1041" s="25">
        <v>730.8</v>
      </c>
      <c r="I1041" s="25">
        <v>657.72</v>
      </c>
      <c r="J1041" s="18">
        <f>VLOOKUP(B1041,[3]金华!$D$13:$S$1160,16,FALSE)</f>
        <v>591.948</v>
      </c>
      <c r="K1041" s="26"/>
    </row>
    <row r="1042" s="1" customFormat="1" ht="48" customHeight="1" spans="1:11">
      <c r="A1042" s="14">
        <f>MAX($A$3:A1041)+1</f>
        <v>1039</v>
      </c>
      <c r="B1042" s="21">
        <v>33160200606</v>
      </c>
      <c r="C1042" s="22" t="s">
        <v>1171</v>
      </c>
      <c r="D1042" s="15" t="str">
        <f>VLOOKUP(B1042,[2]临床诊疗类!$A$20:$I$1048576,3,FALSE)</f>
        <v>指面积小于10cm2， 未达肢体一周及肢体1／4长度的瘤；不含皮瓣或组织移植</v>
      </c>
      <c r="E1042" s="20"/>
      <c r="F1042" s="23" t="str">
        <f>VLOOKUP(B1042,[2]临床诊疗类!$A$19:$I$1048576,5,FALSE)</f>
        <v>次</v>
      </c>
      <c r="G1042" s="24">
        <v>812</v>
      </c>
      <c r="H1042" s="25">
        <v>730.8</v>
      </c>
      <c r="I1042" s="25">
        <v>657.72</v>
      </c>
      <c r="J1042" s="18">
        <f>VLOOKUP(B1042,[3]金华!$D$13:$S$1160,16,FALSE)</f>
        <v>591.948</v>
      </c>
      <c r="K1042" s="26"/>
    </row>
    <row r="1043" s="1" customFormat="1" ht="49" customHeight="1" spans="1:11">
      <c r="A1043" s="14">
        <f>MAX($A$3:A1042)+1</f>
        <v>1040</v>
      </c>
      <c r="B1043" s="21">
        <v>33160200607</v>
      </c>
      <c r="C1043" s="22" t="s">
        <v>1172</v>
      </c>
      <c r="D1043" s="15" t="str">
        <f>VLOOKUP(B1043,[2]临床诊疗类!$A$20:$I$1048576,3,FALSE)</f>
        <v>指面积小于10cm2， 未达肢体一周及肢体1／4长度的瘤；不含皮瓣或组织移植</v>
      </c>
      <c r="E1043" s="20"/>
      <c r="F1043" s="23" t="str">
        <f>VLOOKUP(B1043,[2]临床诊疗类!$A$19:$I$1048576,5,FALSE)</f>
        <v>次</v>
      </c>
      <c r="G1043" s="24">
        <v>812</v>
      </c>
      <c r="H1043" s="25">
        <v>730.8</v>
      </c>
      <c r="I1043" s="25">
        <v>657.72</v>
      </c>
      <c r="J1043" s="18">
        <f>VLOOKUP(B1043,[3]金华!$D$13:$S$1160,16,FALSE)</f>
        <v>591.948</v>
      </c>
      <c r="K1043" s="26"/>
    </row>
    <row r="1044" s="1" customFormat="1" ht="49" customHeight="1" spans="1:11">
      <c r="A1044" s="14">
        <f>MAX($A$3:A1043)+1</f>
        <v>1041</v>
      </c>
      <c r="B1044" s="21">
        <v>33160200608</v>
      </c>
      <c r="C1044" s="22" t="s">
        <v>1173</v>
      </c>
      <c r="D1044" s="15" t="str">
        <f>VLOOKUP(B1044,[2]临床诊疗类!$A$20:$I$1048576,3,FALSE)</f>
        <v>指面积小于10cm2， 未达肢体一周及肢体1／4长度的瘤；不含皮瓣或组织移植</v>
      </c>
      <c r="E1044" s="20"/>
      <c r="F1044" s="23" t="str">
        <f>VLOOKUP(B1044,[2]临床诊疗类!$A$19:$I$1048576,5,FALSE)</f>
        <v>次</v>
      </c>
      <c r="G1044" s="24">
        <v>812</v>
      </c>
      <c r="H1044" s="25">
        <v>730.8</v>
      </c>
      <c r="I1044" s="25">
        <v>657.72</v>
      </c>
      <c r="J1044" s="18">
        <f>VLOOKUP(B1044,[3]金华!$D$13:$S$1160,16,FALSE)</f>
        <v>591.948</v>
      </c>
      <c r="K1044" s="26"/>
    </row>
    <row r="1045" s="1" customFormat="1" ht="49" customHeight="1" spans="1:11">
      <c r="A1045" s="14">
        <f>MAX($A$3:A1044)+1</f>
        <v>1042</v>
      </c>
      <c r="B1045" s="21">
        <v>33160200609</v>
      </c>
      <c r="C1045" s="22" t="s">
        <v>1174</v>
      </c>
      <c r="D1045" s="15" t="str">
        <f>VLOOKUP(B1045,[2]临床诊疗类!$A$20:$I$1048576,3,FALSE)</f>
        <v>指面积小于10cm2， 未达肢体一周及肢体1／4长度的瘤；不含皮瓣或组织移植</v>
      </c>
      <c r="E1045" s="20"/>
      <c r="F1045" s="23" t="str">
        <f>VLOOKUP(B1045,[2]临床诊疗类!$A$19:$I$1048576,5,FALSE)</f>
        <v>次</v>
      </c>
      <c r="G1045" s="24">
        <v>812</v>
      </c>
      <c r="H1045" s="25">
        <v>730.8</v>
      </c>
      <c r="I1045" s="25">
        <v>657.72</v>
      </c>
      <c r="J1045" s="18">
        <f>VLOOKUP(B1045,[3]金华!$D$13:$S$1160,16,FALSE)</f>
        <v>591.948</v>
      </c>
      <c r="K1045" s="26"/>
    </row>
    <row r="1046" s="1" customFormat="1" ht="30" customHeight="1" spans="1:11">
      <c r="A1046" s="14">
        <f>MAX($A$3:A1045)+1</f>
        <v>1043</v>
      </c>
      <c r="B1046" s="21">
        <v>33160200701</v>
      </c>
      <c r="C1046" s="22" t="s">
        <v>1175</v>
      </c>
      <c r="D1046" s="15"/>
      <c r="E1046" s="20"/>
      <c r="F1046" s="23" t="str">
        <f>VLOOKUP(B1046,[2]临床诊疗类!$A$19:$I$1048576,5,FALSE)</f>
        <v>次</v>
      </c>
      <c r="G1046" s="24">
        <v>369</v>
      </c>
      <c r="H1046" s="25">
        <v>369</v>
      </c>
      <c r="I1046" s="25">
        <v>369</v>
      </c>
      <c r="J1046" s="18">
        <f>VLOOKUP(B1046,[3]金华!$D$13:$S$1160,16,FALSE)</f>
        <v>332.1</v>
      </c>
      <c r="K1046" s="26"/>
    </row>
    <row r="1047" s="1" customFormat="1" ht="30" customHeight="1" spans="1:11">
      <c r="A1047" s="14">
        <f>MAX($A$3:A1046)+1</f>
        <v>1044</v>
      </c>
      <c r="B1047" s="21">
        <v>33160200702</v>
      </c>
      <c r="C1047" s="22" t="s">
        <v>1176</v>
      </c>
      <c r="D1047" s="15"/>
      <c r="E1047" s="20"/>
      <c r="F1047" s="23" t="str">
        <f>VLOOKUP(B1047,[2]临床诊疗类!$A$19:$I$1048576,5,FALSE)</f>
        <v>次</v>
      </c>
      <c r="G1047" s="24">
        <v>123</v>
      </c>
      <c r="H1047" s="25">
        <v>123</v>
      </c>
      <c r="I1047" s="25">
        <v>123</v>
      </c>
      <c r="J1047" s="18">
        <f>VLOOKUP(B1047,[3]金华!$D$13:$S$1160,16,FALSE)</f>
        <v>110.7</v>
      </c>
      <c r="K1047" s="26"/>
    </row>
    <row r="1048" s="1" customFormat="1" ht="32" customHeight="1" spans="1:11">
      <c r="A1048" s="14">
        <f>MAX($A$3:A1047)+1</f>
        <v>1045</v>
      </c>
      <c r="B1048" s="21">
        <v>33160200703</v>
      </c>
      <c r="C1048" s="22" t="s">
        <v>1177</v>
      </c>
      <c r="D1048" s="15" t="str">
        <f>VLOOKUP(B1048,[2]临床诊疗类!$A$20:$I$1048576,3,FALSE)</f>
        <v>指面积在3cm2以下；不含皮瓣或组织移植</v>
      </c>
      <c r="E1048" s="20"/>
      <c r="F1048" s="23" t="str">
        <f>VLOOKUP(B1048,[2]临床诊疗类!$A$19:$I$1048576,5,FALSE)</f>
        <v>次</v>
      </c>
      <c r="G1048" s="24">
        <v>541</v>
      </c>
      <c r="H1048" s="25">
        <v>486.9</v>
      </c>
      <c r="I1048" s="25">
        <v>438.21</v>
      </c>
      <c r="J1048" s="18">
        <f>VLOOKUP(B1048,[3]金华!$D$13:$S$1160,16,FALSE)</f>
        <v>394.389</v>
      </c>
      <c r="K1048" s="26"/>
    </row>
    <row r="1049" s="1" customFormat="1" ht="32" customHeight="1" spans="1:11">
      <c r="A1049" s="14">
        <f>MAX($A$3:A1048)+1</f>
        <v>1046</v>
      </c>
      <c r="B1049" s="21">
        <v>33160200704</v>
      </c>
      <c r="C1049" s="22" t="s">
        <v>1178</v>
      </c>
      <c r="D1049" s="15" t="str">
        <f>VLOOKUP(B1049,[2]临床诊疗类!$A$20:$I$1048576,3,FALSE)</f>
        <v>指面积在3cm2以下；不含皮瓣或组织移植</v>
      </c>
      <c r="E1049" s="20"/>
      <c r="F1049" s="23" t="str">
        <f>VLOOKUP(B1049,[2]临床诊疗类!$A$19:$I$1048576,5,FALSE)</f>
        <v>次</v>
      </c>
      <c r="G1049" s="24">
        <v>541</v>
      </c>
      <c r="H1049" s="25">
        <v>486.9</v>
      </c>
      <c r="I1049" s="25">
        <v>438.21</v>
      </c>
      <c r="J1049" s="18">
        <f>VLOOKUP(B1049,[3]金华!$D$13:$S$1160,16,FALSE)</f>
        <v>394.389</v>
      </c>
      <c r="K1049" s="26"/>
    </row>
    <row r="1050" s="1" customFormat="1" ht="32" customHeight="1" spans="1:11">
      <c r="A1050" s="14">
        <f>MAX($A$3:A1049)+1</f>
        <v>1047</v>
      </c>
      <c r="B1050" s="21">
        <v>33160200705</v>
      </c>
      <c r="C1050" s="22" t="s">
        <v>1179</v>
      </c>
      <c r="D1050" s="15" t="str">
        <f>VLOOKUP(B1050,[2]临床诊疗类!$A$20:$I$1048576,3,FALSE)</f>
        <v>指面积在3cm2以下；不含皮瓣或组织移植</v>
      </c>
      <c r="E1050" s="20"/>
      <c r="F1050" s="23" t="str">
        <f>VLOOKUP(B1050,[2]临床诊疗类!$A$19:$I$1048576,5,FALSE)</f>
        <v>次</v>
      </c>
      <c r="G1050" s="24">
        <v>541</v>
      </c>
      <c r="H1050" s="25">
        <v>486.9</v>
      </c>
      <c r="I1050" s="25">
        <v>438.21</v>
      </c>
      <c r="J1050" s="18">
        <f>VLOOKUP(B1050,[3]金华!$D$13:$S$1160,16,FALSE)</f>
        <v>394.389</v>
      </c>
      <c r="K1050" s="26"/>
    </row>
    <row r="1051" s="1" customFormat="1" ht="32" customHeight="1" spans="1:11">
      <c r="A1051" s="14">
        <f>MAX($A$3:A1050)+1</f>
        <v>1048</v>
      </c>
      <c r="B1051" s="21">
        <v>33160200706</v>
      </c>
      <c r="C1051" s="22" t="s">
        <v>1180</v>
      </c>
      <c r="D1051" s="15" t="str">
        <f>VLOOKUP(B1051,[2]临床诊疗类!$A$20:$I$1048576,3,FALSE)</f>
        <v>指面积在3cm2以下；不含皮瓣或组织移植</v>
      </c>
      <c r="E1051" s="20"/>
      <c r="F1051" s="23" t="str">
        <f>VLOOKUP(B1051,[2]临床诊疗类!$A$19:$I$1048576,5,FALSE)</f>
        <v>次</v>
      </c>
      <c r="G1051" s="24">
        <v>541</v>
      </c>
      <c r="H1051" s="25">
        <v>486.9</v>
      </c>
      <c r="I1051" s="25">
        <v>438.21</v>
      </c>
      <c r="J1051" s="18">
        <f>VLOOKUP(B1051,[3]金华!$D$13:$S$1160,16,FALSE)</f>
        <v>394.389</v>
      </c>
      <c r="K1051" s="26"/>
    </row>
    <row r="1052" s="1" customFormat="1" ht="32" customHeight="1" spans="1:11">
      <c r="A1052" s="14">
        <f>MAX($A$3:A1051)+1</f>
        <v>1049</v>
      </c>
      <c r="B1052" s="21">
        <v>33160200707</v>
      </c>
      <c r="C1052" s="22" t="s">
        <v>1181</v>
      </c>
      <c r="D1052" s="15" t="str">
        <f>VLOOKUP(B1052,[2]临床诊疗类!$A$20:$I$1048576,3,FALSE)</f>
        <v>指面积在3cm2以下；不含皮瓣或组织移植</v>
      </c>
      <c r="E1052" s="20"/>
      <c r="F1052" s="23" t="str">
        <f>VLOOKUP(B1052,[2]临床诊疗类!$A$19:$I$1048576,5,FALSE)</f>
        <v>次</v>
      </c>
      <c r="G1052" s="24">
        <v>541</v>
      </c>
      <c r="H1052" s="25">
        <v>486.9</v>
      </c>
      <c r="I1052" s="25">
        <v>438.21</v>
      </c>
      <c r="J1052" s="18">
        <f>VLOOKUP(B1052,[3]金华!$D$13:$S$1160,16,FALSE)</f>
        <v>394.389</v>
      </c>
      <c r="K1052" s="26"/>
    </row>
    <row r="1053" s="1" customFormat="1" ht="60" customHeight="1" spans="1:11">
      <c r="A1053" s="14">
        <f>MAX($A$3:A1052)+1</f>
        <v>1050</v>
      </c>
      <c r="B1053" s="21">
        <v>33160200708</v>
      </c>
      <c r="C1053" s="22" t="s">
        <v>1182</v>
      </c>
      <c r="D1053" s="15" t="str">
        <f>VLOOKUP(B1053,[2]临床诊疗类!$A$20:$I$1048576,3,FALSE)</f>
        <v>指面积在3cm2以下，位于躯干、四肢体表、侵犯皮肤脂肪层、浅筋膜未达深筋膜；不含皮瓣或组织移植</v>
      </c>
      <c r="E1053" s="20"/>
      <c r="F1053" s="23" t="str">
        <f>VLOOKUP(B1053,[2]临床诊疗类!$A$19:$I$1048576,5,FALSE)</f>
        <v>次</v>
      </c>
      <c r="G1053" s="24">
        <v>541</v>
      </c>
      <c r="H1053" s="25">
        <v>486.9</v>
      </c>
      <c r="I1053" s="25">
        <v>438.21</v>
      </c>
      <c r="J1053" s="18">
        <f>VLOOKUP(B1053,[3]金华!$D$13:$S$1160,16,FALSE)</f>
        <v>394.389</v>
      </c>
      <c r="K1053" s="26"/>
    </row>
    <row r="1054" s="1" customFormat="1" ht="33" customHeight="1" spans="1:11">
      <c r="A1054" s="14">
        <f>MAX($A$3:A1053)+1</f>
        <v>1051</v>
      </c>
      <c r="B1054" s="21">
        <v>33160200709</v>
      </c>
      <c r="C1054" s="22" t="s">
        <v>1183</v>
      </c>
      <c r="D1054" s="15" t="str">
        <f>VLOOKUP(B1054,[2]临床诊疗类!$A$20:$I$1048576,3,FALSE)</f>
        <v>指面积在3cm2以下；不含皮瓣或组织移植</v>
      </c>
      <c r="E1054" s="20"/>
      <c r="F1054" s="23" t="str">
        <f>VLOOKUP(B1054,[2]临床诊疗类!$A$19:$I$1048576,5,FALSE)</f>
        <v>次</v>
      </c>
      <c r="G1054" s="24">
        <v>541</v>
      </c>
      <c r="H1054" s="25">
        <v>486.9</v>
      </c>
      <c r="I1054" s="25">
        <v>438.21</v>
      </c>
      <c r="J1054" s="18">
        <f>VLOOKUP(B1054,[3]金华!$D$13:$S$1160,16,FALSE)</f>
        <v>394.389</v>
      </c>
      <c r="K1054" s="26"/>
    </row>
    <row r="1055" s="1" customFormat="1" ht="21" customHeight="1" spans="1:11">
      <c r="A1055" s="14">
        <f>MAX($A$3:A1054)+1</f>
        <v>1052</v>
      </c>
      <c r="B1055" s="21">
        <v>33160201000</v>
      </c>
      <c r="C1055" s="22" t="s">
        <v>1184</v>
      </c>
      <c r="D1055" s="15" t="str">
        <f>VLOOKUP(B1055,[2]临床诊疗类!$A$20:$I$1048576,3,FALSE)</f>
        <v>不含扩张器植入、毛发种植术                                 </v>
      </c>
      <c r="E1055" s="20" t="str">
        <f>VLOOKUP(B1055,[2]临床诊疗类!$A$20:$I$1048576,4,FALSE)</f>
        <v>扩张器</v>
      </c>
      <c r="F1055" s="23" t="str">
        <f>VLOOKUP(B1055,[2]临床诊疗类!$A$19:$I$1048576,5,FALSE)</f>
        <v>次</v>
      </c>
      <c r="G1055" s="24">
        <v>812</v>
      </c>
      <c r="H1055" s="25">
        <v>730.8</v>
      </c>
      <c r="I1055" s="25">
        <v>657.72</v>
      </c>
      <c r="J1055" s="18">
        <f>VLOOKUP(B1055,[3]金华!$D$13:$S$1160,16,FALSE)</f>
        <v>591.948</v>
      </c>
      <c r="K1055" s="26"/>
    </row>
    <row r="1056" s="1" customFormat="1" ht="21" customHeight="1" spans="1:11">
      <c r="A1056" s="14">
        <f>MAX($A$3:A1055)+1</f>
        <v>1053</v>
      </c>
      <c r="B1056" s="21">
        <v>33160201100</v>
      </c>
      <c r="C1056" s="22" t="s">
        <v>1185</v>
      </c>
      <c r="D1056" s="15"/>
      <c r="E1056" s="20"/>
      <c r="F1056" s="23" t="str">
        <f>VLOOKUP(B1056,[2]临床诊疗类!$A$19:$I$1048576,5,FALSE)</f>
        <v>次</v>
      </c>
      <c r="G1056" s="24">
        <v>363</v>
      </c>
      <c r="H1056" s="25">
        <v>326.7</v>
      </c>
      <c r="I1056" s="25">
        <v>294.03</v>
      </c>
      <c r="J1056" s="18">
        <f>VLOOKUP(B1056,[3]金华!$D$13:$S$1160,16,FALSE)</f>
        <v>264.627</v>
      </c>
      <c r="K1056" s="26"/>
    </row>
    <row r="1057" s="1" customFormat="1" ht="21" customHeight="1" spans="1:11">
      <c r="A1057" s="14">
        <f>MAX($A$3:A1056)+1</f>
        <v>1054</v>
      </c>
      <c r="B1057" s="14">
        <v>33160201101</v>
      </c>
      <c r="C1057" s="15" t="s">
        <v>1186</v>
      </c>
      <c r="D1057" s="15"/>
      <c r="E1057" s="20"/>
      <c r="F1057" s="23" t="str">
        <f>VLOOKUP(B1057,[2]临床诊疗类!$A$19:$I$1048576,5,FALSE)</f>
        <v>次</v>
      </c>
      <c r="G1057" s="24">
        <v>726</v>
      </c>
      <c r="H1057" s="25">
        <v>653.4</v>
      </c>
      <c r="I1057" s="25">
        <v>588.06</v>
      </c>
      <c r="J1057" s="18">
        <f>VLOOKUP(B1057,[3]金华!$D$13:$S$1160,16,FALSE)</f>
        <v>529.254</v>
      </c>
      <c r="K1057" s="26"/>
    </row>
    <row r="1058" s="1" customFormat="1" ht="21" customHeight="1" spans="1:11">
      <c r="A1058" s="14">
        <f>MAX($A$3:A1057)+1</f>
        <v>1055</v>
      </c>
      <c r="B1058" s="21">
        <v>33160201200</v>
      </c>
      <c r="C1058" s="22" t="s">
        <v>1187</v>
      </c>
      <c r="D1058" s="15"/>
      <c r="E1058" s="20"/>
      <c r="F1058" s="23" t="str">
        <f>VLOOKUP(B1058,[2]临床诊疗类!$A$19:$I$1048576,5,FALSE)</f>
        <v>次</v>
      </c>
      <c r="G1058" s="24">
        <v>968</v>
      </c>
      <c r="H1058" s="25">
        <v>871.2</v>
      </c>
      <c r="I1058" s="25">
        <v>784.08</v>
      </c>
      <c r="J1058" s="18">
        <f>VLOOKUP(B1058,[3]金华!$D$13:$S$1160,16,FALSE)</f>
        <v>705.672</v>
      </c>
      <c r="K1058" s="26"/>
    </row>
    <row r="1059" s="1" customFormat="1" ht="21" customHeight="1" spans="1:11">
      <c r="A1059" s="14">
        <f>MAX($A$3:A1058)+1</f>
        <v>1056</v>
      </c>
      <c r="B1059" s="14">
        <v>33160201300</v>
      </c>
      <c r="C1059" s="15" t="s">
        <v>1188</v>
      </c>
      <c r="D1059" s="15"/>
      <c r="E1059" s="20"/>
      <c r="F1059" s="23" t="str">
        <f>VLOOKUP(B1059,[2]临床诊疗类!$A$19:$I$1048576,5,FALSE)</f>
        <v>次</v>
      </c>
      <c r="G1059" s="24">
        <v>1738</v>
      </c>
      <c r="H1059" s="25">
        <v>1564.2</v>
      </c>
      <c r="I1059" s="25">
        <v>1407.78</v>
      </c>
      <c r="J1059" s="18">
        <f>VLOOKUP(B1059,[3]金华!$D$13:$S$1160,16,FALSE)</f>
        <v>1215</v>
      </c>
      <c r="K1059" s="26"/>
    </row>
    <row r="1060" s="1" customFormat="1" ht="21" customHeight="1" spans="1:11">
      <c r="A1060" s="14">
        <f>MAX($A$3:A1059)+1</f>
        <v>1057</v>
      </c>
      <c r="B1060" s="21">
        <v>33160201301</v>
      </c>
      <c r="C1060" s="22" t="s">
        <v>1189</v>
      </c>
      <c r="D1060" s="15"/>
      <c r="E1060" s="20"/>
      <c r="F1060" s="23" t="str">
        <f>VLOOKUP(B1060,[2]临床诊疗类!$A$19:$I$1048576,5,FALSE)</f>
        <v>次</v>
      </c>
      <c r="G1060" s="24">
        <v>2079</v>
      </c>
      <c r="H1060" s="25">
        <v>1871.1</v>
      </c>
      <c r="I1060" s="25">
        <v>1683.99</v>
      </c>
      <c r="J1060" s="18">
        <f>VLOOKUP(B1060,[3]金华!$D$13:$S$1160,16,FALSE)</f>
        <v>1515.591</v>
      </c>
      <c r="K1060" s="26"/>
    </row>
    <row r="1061" s="1" customFormat="1" ht="21" customHeight="1" spans="1:11">
      <c r="A1061" s="14">
        <f>MAX($A$3:A1060)+1</f>
        <v>1058</v>
      </c>
      <c r="B1061" s="21">
        <v>33160290100</v>
      </c>
      <c r="C1061" s="22" t="s">
        <v>1190</v>
      </c>
      <c r="D1061" s="15" t="str">
        <f>VLOOKUP(B1061,[2]临床诊疗类!$A$20:$I$1048576,3,FALSE)</f>
        <v>含淋巴清扫</v>
      </c>
      <c r="E1061" s="20"/>
      <c r="F1061" s="23" t="str">
        <f>VLOOKUP(B1061,[2]临床诊疗类!$A$19:$I$1048576,5,FALSE)</f>
        <v>次</v>
      </c>
      <c r="G1061" s="24">
        <v>1782</v>
      </c>
      <c r="H1061" s="25">
        <v>1603.8</v>
      </c>
      <c r="I1061" s="25">
        <v>1443.42</v>
      </c>
      <c r="J1061" s="18">
        <f>VLOOKUP(B1061,[3]金华!$D$13:$S$1160,16,FALSE)</f>
        <v>1299.078</v>
      </c>
      <c r="K1061" s="26"/>
    </row>
    <row r="1062" s="1" customFormat="1" ht="33" customHeight="1" spans="1:11">
      <c r="A1062" s="14">
        <f>MAX($A$3:A1061)+1</f>
        <v>1059</v>
      </c>
      <c r="B1062" s="21">
        <v>33160300100</v>
      </c>
      <c r="C1062" s="22" t="s">
        <v>1191</v>
      </c>
      <c r="D1062" s="15" t="str">
        <f>VLOOKUP(B1062,[2]临床诊疗类!$A$20:$I$1048576,3,FALSE)</f>
        <v>指颈、胸腹、上肢、下肢、腕、手指、踝足部</v>
      </c>
      <c r="E1062" s="20"/>
      <c r="F1062" s="23" t="str">
        <f>VLOOKUP(B1062,[2]临床诊疗类!$A$19:$I$1048576,5,FALSE)</f>
        <v>每部位</v>
      </c>
      <c r="G1062" s="24">
        <v>484</v>
      </c>
      <c r="H1062" s="25">
        <v>435.6</v>
      </c>
      <c r="I1062" s="25">
        <v>392.04</v>
      </c>
      <c r="J1062" s="18">
        <f>VLOOKUP(B1062,[3]金华!$D$13:$S$1160,16,FALSE)</f>
        <v>352.836</v>
      </c>
      <c r="K1062" s="26"/>
    </row>
    <row r="1063" s="1" customFormat="1" ht="19" customHeight="1" spans="1:11">
      <c r="A1063" s="14">
        <f>MAX($A$3:A1062)+1</f>
        <v>1060</v>
      </c>
      <c r="B1063" s="21">
        <v>33160300300</v>
      </c>
      <c r="C1063" s="22" t="s">
        <v>1192</v>
      </c>
      <c r="D1063" s="15" t="str">
        <f>VLOOKUP(B1063,[2]临床诊疗类!$A$20:$I$1048576,3,FALSE)</f>
        <v>指头颈、躯干、上肢、下肢</v>
      </c>
      <c r="E1063" s="20"/>
      <c r="F1063" s="23" t="str">
        <f>VLOOKUP(B1063,[2]临床诊疗类!$A$19:$I$1048576,5,FALSE)</f>
        <v>每部位</v>
      </c>
      <c r="G1063" s="24">
        <v>484</v>
      </c>
      <c r="H1063" s="25">
        <v>435.6</v>
      </c>
      <c r="I1063" s="25">
        <v>392.04</v>
      </c>
      <c r="J1063" s="18">
        <f>VLOOKUP(B1063,[3]金华!$D$13:$S$1160,16,FALSE)</f>
        <v>352.836</v>
      </c>
      <c r="K1063" s="26"/>
    </row>
    <row r="1064" s="1" customFormat="1" ht="19" customHeight="1" spans="1:11">
      <c r="A1064" s="14">
        <f>MAX($A$3:A1063)+1</f>
        <v>1061</v>
      </c>
      <c r="B1064" s="21">
        <v>33160300400</v>
      </c>
      <c r="C1064" s="22" t="s">
        <v>1193</v>
      </c>
      <c r="D1064" s="15" t="str">
        <f>VLOOKUP(B1064,[2]临床诊疗类!$A$20:$I$1048576,3,FALSE)</f>
        <v>指头颈、躯干、上肢、下肢</v>
      </c>
      <c r="E1064" s="20"/>
      <c r="F1064" s="23" t="str">
        <f>VLOOKUP(B1064,[2]临床诊疗类!$A$19:$I$1048576,5,FALSE)</f>
        <v>每部位</v>
      </c>
      <c r="G1064" s="24">
        <v>812</v>
      </c>
      <c r="H1064" s="25">
        <v>730.8</v>
      </c>
      <c r="I1064" s="25">
        <v>657.72</v>
      </c>
      <c r="J1064" s="18">
        <f>VLOOKUP(B1064,[3]金华!$D$13:$S$1160,16,FALSE)</f>
        <v>591.948</v>
      </c>
      <c r="K1064" s="26"/>
    </row>
    <row r="1065" s="1" customFormat="1" ht="19" customHeight="1" spans="1:11">
      <c r="A1065" s="14">
        <f>MAX($A$3:A1064)+1</f>
        <v>1062</v>
      </c>
      <c r="B1065" s="21">
        <v>33160300601</v>
      </c>
      <c r="C1065" s="22" t="s">
        <v>1194</v>
      </c>
      <c r="D1065" s="15"/>
      <c r="E1065" s="20"/>
      <c r="F1065" s="23" t="str">
        <f>VLOOKUP(B1065,[2]临床诊疗类!$A$19:$I$1048576,5,FALSE)</f>
        <v>每肢体</v>
      </c>
      <c r="G1065" s="24">
        <v>1674</v>
      </c>
      <c r="H1065" s="25">
        <v>1506.6</v>
      </c>
      <c r="I1065" s="25">
        <v>1355.94</v>
      </c>
      <c r="J1065" s="18">
        <f>VLOOKUP(B1065,[3]金华!$D$13:$S$1160,16,FALSE)</f>
        <v>1220.346</v>
      </c>
      <c r="K1065" s="26"/>
    </row>
    <row r="1066" s="1" customFormat="1" ht="19" customHeight="1" spans="1:11">
      <c r="A1066" s="14">
        <f>MAX($A$3:A1065)+1</f>
        <v>1063</v>
      </c>
      <c r="B1066" s="21">
        <v>33160300700</v>
      </c>
      <c r="C1066" s="22" t="s">
        <v>1195</v>
      </c>
      <c r="D1066" s="15"/>
      <c r="E1066" s="20" t="str">
        <f>VLOOKUP(B1066,[2]临床诊疗类!$A$20:$I$1048576,4,FALSE)</f>
        <v>气切套管</v>
      </c>
      <c r="F1066" s="23" t="str">
        <f>VLOOKUP(B1066,[2]临床诊疗类!$A$19:$I$1048576,5,FALSE)</f>
        <v>次</v>
      </c>
      <c r="G1066" s="24">
        <v>541</v>
      </c>
      <c r="H1066" s="25">
        <v>486.9</v>
      </c>
      <c r="I1066" s="25">
        <v>438.21</v>
      </c>
      <c r="J1066" s="18">
        <f>VLOOKUP(B1066,[3]金华!$D$13:$S$1160,16,FALSE)</f>
        <v>394.389</v>
      </c>
      <c r="K1066" s="26"/>
    </row>
    <row r="1067" s="1" customFormat="1" ht="19" customHeight="1" spans="1:11">
      <c r="A1067" s="14">
        <f>MAX($A$3:A1066)+1</f>
        <v>1064</v>
      </c>
      <c r="B1067" s="21">
        <v>33160300701</v>
      </c>
      <c r="C1067" s="22" t="s">
        <v>1196</v>
      </c>
      <c r="D1067" s="15"/>
      <c r="E1067" s="20"/>
      <c r="F1067" s="23" t="str">
        <f>VLOOKUP(B1067,[2]临床诊疗类!$A$19:$I$1048576,5,FALSE)</f>
        <v>次</v>
      </c>
      <c r="G1067" s="24">
        <v>271</v>
      </c>
      <c r="H1067" s="25">
        <v>243.9</v>
      </c>
      <c r="I1067" s="25">
        <v>219.51</v>
      </c>
      <c r="J1067" s="18">
        <f>VLOOKUP(B1067,[3]金华!$D$13:$S$1160,16,FALSE)</f>
        <v>197.559</v>
      </c>
      <c r="K1067" s="26"/>
    </row>
    <row r="1068" s="1" customFormat="1" ht="19" customHeight="1" spans="1:11">
      <c r="A1068" s="14">
        <f>MAX($A$3:A1067)+1</f>
        <v>1065</v>
      </c>
      <c r="B1068" s="21">
        <v>33160300800</v>
      </c>
      <c r="C1068" s="22" t="s">
        <v>1197</v>
      </c>
      <c r="D1068" s="15"/>
      <c r="E1068" s="20"/>
      <c r="F1068" s="23" t="str">
        <f>VLOOKUP(B1068,[2]临床诊疗类!$A$19:$I$1048576,5,FALSE)</f>
        <v>次</v>
      </c>
      <c r="G1068" s="24">
        <v>220</v>
      </c>
      <c r="H1068" s="25">
        <v>198</v>
      </c>
      <c r="I1068" s="25">
        <v>178.2</v>
      </c>
      <c r="J1068" s="18">
        <f>VLOOKUP(B1068,[3]金华!$D$13:$S$1160,16,FALSE)</f>
        <v>160.38</v>
      </c>
      <c r="K1068" s="26"/>
    </row>
    <row r="1069" s="1" customFormat="1" ht="52" customHeight="1" spans="1:11">
      <c r="A1069" s="14">
        <f>MAX($A$3:A1068)+1</f>
        <v>1066</v>
      </c>
      <c r="B1069" s="21">
        <v>33160301400</v>
      </c>
      <c r="C1069" s="22" t="s">
        <v>1198</v>
      </c>
      <c r="D1069" s="15"/>
      <c r="E1069" s="20"/>
      <c r="F1069" s="23" t="str">
        <f>VLOOKUP(B1069,[2]临床诊疗类!$A$19:$I$1048576,5,FALSE)</f>
        <v>次</v>
      </c>
      <c r="G1069" s="24">
        <v>209</v>
      </c>
      <c r="H1069" s="25">
        <v>188.1</v>
      </c>
      <c r="I1069" s="25">
        <v>169.29</v>
      </c>
      <c r="J1069" s="18">
        <f>VLOOKUP(B1069,[3]金华!$D$13:$S$1160,16,FALSE)</f>
        <v>152.361</v>
      </c>
      <c r="K1069" s="15" t="str">
        <f>VLOOKUP(B1069,[2]临床诊疗类!$A$20:$I$1048576,9,FALSE)</f>
        <v>计价单位以1％体表面积为一次</v>
      </c>
    </row>
    <row r="1070" s="1" customFormat="1" ht="25" customHeight="1" spans="1:11">
      <c r="A1070" s="14">
        <f>MAX($A$3:A1069)+1</f>
        <v>1067</v>
      </c>
      <c r="B1070" s="21">
        <v>33160301700</v>
      </c>
      <c r="C1070" s="22" t="s">
        <v>1199</v>
      </c>
      <c r="D1070" s="15" t="str">
        <f>VLOOKUP(B1070,[2]临床诊疗类!$A$20:$I$1048576,3,FALSE)</f>
        <v>指头皮、瘢痕等部位备皮</v>
      </c>
      <c r="E1070" s="20"/>
      <c r="F1070" s="23" t="str">
        <f>VLOOKUP(B1070,[2]临床诊疗类!$A$19:$I$1048576,5,FALSE)</f>
        <v>次</v>
      </c>
      <c r="G1070" s="24">
        <v>60</v>
      </c>
      <c r="H1070" s="24">
        <v>54</v>
      </c>
      <c r="I1070" s="27">
        <v>48.6</v>
      </c>
      <c r="J1070" s="19">
        <f>VLOOKUP(B1070,[3]金华!$D$13:$S$1160,16,FALSE)</f>
        <v>43.74</v>
      </c>
      <c r="K1070" s="26"/>
    </row>
    <row r="1071" s="1" customFormat="1" ht="51" customHeight="1" spans="1:11">
      <c r="A1071" s="14">
        <f>MAX($A$3:A1070)+1</f>
        <v>1068</v>
      </c>
      <c r="B1071" s="21">
        <v>33160301800</v>
      </c>
      <c r="C1071" s="22" t="s">
        <v>1200</v>
      </c>
      <c r="D1071" s="15" t="str">
        <f>VLOOKUP(B1071,[2]临床诊疗类!$A$20:$I$1048576,3,FALSE)</f>
        <v>指血管、神经、肌腱、筋膜、骨，异体组织用前制备</v>
      </c>
      <c r="E1071" s="20" t="str">
        <f>VLOOKUP(B1071,[2]临床诊疗类!$A$20:$I$1048576,4,FALSE)</f>
        <v>低温冷冻组织、新鲜组织</v>
      </c>
      <c r="F1071" s="23" t="str">
        <f>VLOOKUP(B1071,[2]临床诊疗类!$A$19:$I$1048576,5,FALSE)</f>
        <v>每部位</v>
      </c>
      <c r="G1071" s="24">
        <v>271</v>
      </c>
      <c r="H1071" s="25">
        <v>243.9</v>
      </c>
      <c r="I1071" s="25">
        <v>219.51</v>
      </c>
      <c r="J1071" s="18">
        <f>VLOOKUP(B1071,[3]金华!$D$13:$S$1160,16,FALSE)</f>
        <v>197.559</v>
      </c>
      <c r="K1071" s="15" t="str">
        <f>VLOOKUP(B1071,[2]临床诊疗类!$A$20:$I$1048576,9,FALSE)</f>
        <v>计价单位以1％体表面积为一次</v>
      </c>
    </row>
    <row r="1072" s="1" customFormat="1" ht="51" customHeight="1" spans="1:11">
      <c r="A1072" s="14">
        <f>MAX($A$3:A1071)+1</f>
        <v>1069</v>
      </c>
      <c r="B1072" s="21">
        <v>33160301900</v>
      </c>
      <c r="C1072" s="22" t="s">
        <v>1201</v>
      </c>
      <c r="D1072" s="15"/>
      <c r="E1072" s="20"/>
      <c r="F1072" s="23" t="str">
        <f>VLOOKUP(B1072,[2]临床诊疗类!$A$19:$I$1048576,5,FALSE)</f>
        <v>次</v>
      </c>
      <c r="G1072" s="24">
        <v>271</v>
      </c>
      <c r="H1072" s="25">
        <v>243.9</v>
      </c>
      <c r="I1072" s="25">
        <v>219.51</v>
      </c>
      <c r="J1072" s="18">
        <f>VLOOKUP(B1072,[3]金华!$D$13:$S$1160,16,FALSE)</f>
        <v>197.559</v>
      </c>
      <c r="K1072" s="15" t="str">
        <f>VLOOKUP(B1072,[2]临床诊疗类!$A$20:$I$1048576,9,FALSE)</f>
        <v>计价单位以1％体表面积为一次</v>
      </c>
    </row>
    <row r="1073" s="1" customFormat="1" ht="51" customHeight="1" spans="1:11">
      <c r="A1073" s="14">
        <f>MAX($A$3:A1072)+1</f>
        <v>1070</v>
      </c>
      <c r="B1073" s="21">
        <v>33160302000</v>
      </c>
      <c r="C1073" s="22" t="s">
        <v>1202</v>
      </c>
      <c r="D1073" s="15"/>
      <c r="E1073" s="20"/>
      <c r="F1073" s="23" t="str">
        <f>VLOOKUP(B1073,[2]临床诊疗类!$A$19:$I$1048576,5,FALSE)</f>
        <v>次</v>
      </c>
      <c r="G1073" s="24">
        <v>209</v>
      </c>
      <c r="H1073" s="25">
        <v>188.1</v>
      </c>
      <c r="I1073" s="25">
        <v>169.29</v>
      </c>
      <c r="J1073" s="18">
        <f>VLOOKUP(B1073,[3]金华!$D$13:$S$1160,16,FALSE)</f>
        <v>152.361</v>
      </c>
      <c r="K1073" s="15" t="str">
        <f>VLOOKUP(B1073,[2]临床诊疗类!$A$20:$I$1048576,9,FALSE)</f>
        <v>计价单位以1％体表面积为一次</v>
      </c>
    </row>
    <row r="1074" s="1" customFormat="1" ht="51" customHeight="1" spans="1:11">
      <c r="A1074" s="14">
        <f>MAX($A$3:A1073)+1</f>
        <v>1071</v>
      </c>
      <c r="B1074" s="21">
        <v>33160302100</v>
      </c>
      <c r="C1074" s="22" t="s">
        <v>1203</v>
      </c>
      <c r="D1074" s="15"/>
      <c r="E1074" s="20" t="str">
        <f>VLOOKUP(B1074,[2]临床诊疗类!$A$20:$I$1048576,4,FALSE)</f>
        <v>异体皮和制备</v>
      </c>
      <c r="F1074" s="23" t="str">
        <f>VLOOKUP(B1074,[2]临床诊疗类!$A$19:$I$1048576,5,FALSE)</f>
        <v>次</v>
      </c>
      <c r="G1074" s="24">
        <v>209</v>
      </c>
      <c r="H1074" s="25">
        <v>188.1</v>
      </c>
      <c r="I1074" s="25">
        <v>169.29</v>
      </c>
      <c r="J1074" s="18">
        <f>VLOOKUP(B1074,[3]金华!$D$13:$S$1160,16,FALSE)</f>
        <v>152.361</v>
      </c>
      <c r="K1074" s="15" t="str">
        <f>VLOOKUP(B1074,[2]临床诊疗类!$A$20:$I$1048576,9,FALSE)</f>
        <v>计价单位以1％体表面积为一次</v>
      </c>
    </row>
    <row r="1075" s="1" customFormat="1" ht="51" customHeight="1" spans="1:11">
      <c r="A1075" s="14">
        <f>MAX($A$3:A1074)+1</f>
        <v>1072</v>
      </c>
      <c r="B1075" s="21">
        <v>33160302500</v>
      </c>
      <c r="C1075" s="22" t="s">
        <v>1204</v>
      </c>
      <c r="D1075" s="15"/>
      <c r="E1075" s="20"/>
      <c r="F1075" s="23" t="str">
        <f>VLOOKUP(B1075,[2]临床诊疗类!$A$19:$I$1048576,5,FALSE)</f>
        <v>次</v>
      </c>
      <c r="G1075" s="24">
        <v>271</v>
      </c>
      <c r="H1075" s="25">
        <v>243.9</v>
      </c>
      <c r="I1075" s="25">
        <v>219.51</v>
      </c>
      <c r="J1075" s="18">
        <f>VLOOKUP(B1075,[3]金华!$D$13:$S$1160,16,FALSE)</f>
        <v>197.559</v>
      </c>
      <c r="K1075" s="15" t="str">
        <f>VLOOKUP(B1075,[2]临床诊疗类!$A$20:$I$1048576,9,FALSE)</f>
        <v>计价单位以1％体表面积为一次</v>
      </c>
    </row>
    <row r="1076" s="1" customFormat="1" ht="51" customHeight="1" spans="1:11">
      <c r="A1076" s="14">
        <f>MAX($A$3:A1075)+1</f>
        <v>1073</v>
      </c>
      <c r="B1076" s="21">
        <v>33160302800</v>
      </c>
      <c r="C1076" s="22" t="s">
        <v>1205</v>
      </c>
      <c r="D1076" s="15" t="str">
        <f>VLOOKUP(B1076,[2]临床诊疗类!$A$20:$I$1048576,3,FALSE)</f>
        <v>含超薄皮瓣成形术 </v>
      </c>
      <c r="E1076" s="20"/>
      <c r="F1076" s="23" t="str">
        <f>VLOOKUP(B1076,[2]临床诊疗类!$A$19:$I$1048576,5,FALSE)</f>
        <v>次</v>
      </c>
      <c r="G1076" s="24">
        <v>1082</v>
      </c>
      <c r="H1076" s="25">
        <v>973.8</v>
      </c>
      <c r="I1076" s="25">
        <v>876.42</v>
      </c>
      <c r="J1076" s="18">
        <f>VLOOKUP(B1076,[3]金华!$D$13:$S$1160,16,FALSE)</f>
        <v>788.778</v>
      </c>
      <c r="K1076" s="15" t="str">
        <f>VLOOKUP(B1076,[2]临床诊疗类!$A$20:$I$1048576,9,FALSE)</f>
        <v>计价单位以1％体表面积为一次</v>
      </c>
    </row>
    <row r="1077" s="1" customFormat="1" ht="51" customHeight="1" spans="1:11">
      <c r="A1077" s="14">
        <f>MAX($A$3:A1076)+1</f>
        <v>1074</v>
      </c>
      <c r="B1077" s="21">
        <v>33160302900</v>
      </c>
      <c r="C1077" s="22" t="s">
        <v>1206</v>
      </c>
      <c r="D1077" s="15"/>
      <c r="E1077" s="20"/>
      <c r="F1077" s="23" t="str">
        <f>VLOOKUP(B1077,[2]临床诊疗类!$A$19:$I$1048576,5,FALSE)</f>
        <v>次</v>
      </c>
      <c r="G1077" s="24">
        <v>677</v>
      </c>
      <c r="H1077" s="25">
        <v>609.3</v>
      </c>
      <c r="I1077" s="25">
        <v>548.37</v>
      </c>
      <c r="J1077" s="18">
        <f>VLOOKUP(B1077,[3]金华!$D$13:$S$1160,16,FALSE)</f>
        <v>493.533</v>
      </c>
      <c r="K1077" s="15" t="str">
        <f>VLOOKUP(B1077,[2]临床诊疗类!$A$20:$I$1048576,9,FALSE)</f>
        <v>计价单位以1％体表面积为一次</v>
      </c>
    </row>
    <row r="1078" s="1" customFormat="1" ht="18" customHeight="1" spans="1:11">
      <c r="A1078" s="14">
        <f>MAX($A$3:A1077)+1</f>
        <v>1075</v>
      </c>
      <c r="B1078" s="21">
        <v>33160303200</v>
      </c>
      <c r="C1078" s="22" t="s">
        <v>1207</v>
      </c>
      <c r="D1078" s="15"/>
      <c r="E1078" s="20"/>
      <c r="F1078" s="23" t="str">
        <f>VLOOKUP(B1078,[2]临床诊疗类!$A$19:$I$1048576,5,FALSE)</f>
        <v>次</v>
      </c>
      <c r="G1078" s="24">
        <v>2640</v>
      </c>
      <c r="H1078" s="25">
        <v>2376</v>
      </c>
      <c r="I1078" s="25">
        <v>2138.4</v>
      </c>
      <c r="J1078" s="18">
        <f>VLOOKUP(B1078,[3]金华!$D$13:$S$1160,16,FALSE)</f>
        <v>1924.56</v>
      </c>
      <c r="K1078" s="15"/>
    </row>
    <row r="1079" s="1" customFormat="1" ht="18" customHeight="1" spans="1:11">
      <c r="A1079" s="14">
        <f>MAX($A$3:A1078)+1</f>
        <v>1076</v>
      </c>
      <c r="B1079" s="21">
        <v>33160303400</v>
      </c>
      <c r="C1079" s="22" t="s">
        <v>1208</v>
      </c>
      <c r="D1079" s="15"/>
      <c r="E1079" s="20"/>
      <c r="F1079" s="23" t="str">
        <f>VLOOKUP(B1079,[2]临床诊疗类!$A$19:$I$1048576,5,FALSE)</f>
        <v>每指</v>
      </c>
      <c r="G1079" s="24">
        <v>363</v>
      </c>
      <c r="H1079" s="25">
        <v>326.7</v>
      </c>
      <c r="I1079" s="25">
        <v>294.03</v>
      </c>
      <c r="J1079" s="18">
        <f>VLOOKUP(B1079,[3]金华!$D$13:$S$1160,16,FALSE)</f>
        <v>264.627</v>
      </c>
      <c r="K1079" s="26"/>
    </row>
    <row r="1080" s="1" customFormat="1" ht="18" customHeight="1" spans="1:11">
      <c r="A1080" s="14">
        <f>MAX($A$3:A1079)+1</f>
        <v>1077</v>
      </c>
      <c r="B1080" s="21">
        <v>33160303401</v>
      </c>
      <c r="C1080" s="22" t="s">
        <v>1209</v>
      </c>
      <c r="D1080" s="15"/>
      <c r="E1080" s="20"/>
      <c r="F1080" s="23" t="str">
        <f>VLOOKUP(B1080,[2]临床诊疗类!$A$19:$I$1048576,5,FALSE)</f>
        <v>每趾</v>
      </c>
      <c r="G1080" s="24">
        <v>363</v>
      </c>
      <c r="H1080" s="25">
        <v>326.7</v>
      </c>
      <c r="I1080" s="25">
        <v>294.03</v>
      </c>
      <c r="J1080" s="18">
        <f>VLOOKUP(B1080,[3]金华!$D$13:$S$1160,16,FALSE)</f>
        <v>264.627</v>
      </c>
      <c r="K1080" s="26"/>
    </row>
    <row r="1081" s="1" customFormat="1" ht="18" customHeight="1" spans="1:11">
      <c r="A1081" s="14">
        <f>MAX($A$3:A1080)+1</f>
        <v>1078</v>
      </c>
      <c r="B1081" s="21">
        <v>33160303500</v>
      </c>
      <c r="C1081" s="22" t="s">
        <v>1210</v>
      </c>
      <c r="D1081" s="15"/>
      <c r="E1081" s="20"/>
      <c r="F1081" s="23" t="str">
        <f>VLOOKUP(B1081,[2]临床诊疗类!$A$19:$I$1048576,5,FALSE)</f>
        <v>每侧</v>
      </c>
      <c r="G1081" s="24">
        <v>1624</v>
      </c>
      <c r="H1081" s="25">
        <v>1461.6</v>
      </c>
      <c r="I1081" s="25">
        <v>1315.44</v>
      </c>
      <c r="J1081" s="18">
        <f>VLOOKUP(B1081,[3]金华!$D$13:$S$1160,16,FALSE)</f>
        <v>1183.896</v>
      </c>
      <c r="K1081" s="26"/>
    </row>
    <row r="1082" s="1" customFormat="1" ht="18" customHeight="1" spans="1:11">
      <c r="A1082" s="14">
        <f>MAX($A$3:A1081)+1</f>
        <v>1079</v>
      </c>
      <c r="B1082" s="21">
        <v>33160303600</v>
      </c>
      <c r="C1082" s="22" t="s">
        <v>1211</v>
      </c>
      <c r="D1082" s="15"/>
      <c r="E1082" s="20"/>
      <c r="F1082" s="23" t="str">
        <f>VLOOKUP(B1082,[2]临床诊疗类!$A$19:$I$1048576,5,FALSE)</f>
        <v>每侧</v>
      </c>
      <c r="G1082" s="24">
        <v>2376</v>
      </c>
      <c r="H1082" s="25">
        <v>2138.4</v>
      </c>
      <c r="I1082" s="25">
        <v>1924.56</v>
      </c>
      <c r="J1082" s="18">
        <f>VLOOKUP(B1082,[3]金华!$D$13:$S$1160,16,FALSE)</f>
        <v>1732.104</v>
      </c>
      <c r="K1082" s="26"/>
    </row>
    <row r="1083" s="1" customFormat="1" ht="18" customHeight="1" spans="1:11">
      <c r="A1083" s="14">
        <f>MAX($A$3:A1082)+1</f>
        <v>1080</v>
      </c>
      <c r="B1083" s="21">
        <v>33160303902</v>
      </c>
      <c r="C1083" s="22" t="s">
        <v>1212</v>
      </c>
      <c r="D1083" s="15"/>
      <c r="E1083" s="20"/>
      <c r="F1083" s="23" t="str">
        <f>VLOOKUP(B1083,[2]临床诊疗类!$A$19:$I$1048576,5,FALSE)</f>
        <v>次</v>
      </c>
      <c r="G1083" s="24">
        <v>2030</v>
      </c>
      <c r="H1083" s="25">
        <v>1827</v>
      </c>
      <c r="I1083" s="25">
        <v>1644.3</v>
      </c>
      <c r="J1083" s="18">
        <f>VLOOKUP(B1083,[3]金华!$D$13:$S$1160,16,FALSE)</f>
        <v>1479.87</v>
      </c>
      <c r="K1083" s="26"/>
    </row>
    <row r="1084" s="1" customFormat="1" ht="18" customHeight="1" spans="1:11">
      <c r="A1084" s="14">
        <f>MAX($A$3:A1083)+1</f>
        <v>1081</v>
      </c>
      <c r="B1084" s="21">
        <v>33160304400</v>
      </c>
      <c r="C1084" s="22" t="s">
        <v>1213</v>
      </c>
      <c r="D1084" s="15"/>
      <c r="E1084" s="20"/>
      <c r="F1084" s="23" t="str">
        <f>VLOOKUP(B1084,[2]临床诊疗类!$A$19:$I$1048576,5,FALSE)</f>
        <v>次</v>
      </c>
      <c r="G1084" s="24">
        <v>1353</v>
      </c>
      <c r="H1084" s="25">
        <v>1217.7</v>
      </c>
      <c r="I1084" s="25">
        <v>1095.93</v>
      </c>
      <c r="J1084" s="18">
        <f>VLOOKUP(B1084,[3]金华!$D$13:$S$1160,16,FALSE)</f>
        <v>986.337</v>
      </c>
      <c r="K1084" s="15"/>
    </row>
    <row r="1085" s="1" customFormat="1" ht="18" customHeight="1" spans="1:11">
      <c r="A1085" s="14">
        <f>MAX($A$3:A1084)+1</f>
        <v>1082</v>
      </c>
      <c r="B1085" s="21">
        <v>33160304500</v>
      </c>
      <c r="C1085" s="22" t="s">
        <v>1214</v>
      </c>
      <c r="D1085" s="15" t="str">
        <f>VLOOKUP(B1085,[2]临床诊疗类!$A$20:$I$1048576,3,FALSE)</f>
        <v>含注液</v>
      </c>
      <c r="E1085" s="20" t="str">
        <f>VLOOKUP(B1085,[2]临床诊疗类!$A$20:$I$1048576,4,FALSE)</f>
        <v>扩张器、支撑物</v>
      </c>
      <c r="F1085" s="23" t="str">
        <f>VLOOKUP(B1085,[2]临床诊疗类!$A$19:$I$1048576,5,FALSE)</f>
        <v>次</v>
      </c>
      <c r="G1085" s="24">
        <v>968</v>
      </c>
      <c r="H1085" s="25">
        <v>871.2</v>
      </c>
      <c r="I1085" s="25">
        <v>784.08</v>
      </c>
      <c r="J1085" s="18">
        <f>VLOOKUP(B1085,[3]金华!$D$13:$S$1160,16,FALSE)</f>
        <v>705.672</v>
      </c>
      <c r="K1085" s="26"/>
    </row>
    <row r="1086" s="1" customFormat="1" ht="18" customHeight="1" spans="1:11">
      <c r="A1086" s="14">
        <f>MAX($A$3:A1085)+1</f>
        <v>1083</v>
      </c>
      <c r="B1086" s="21">
        <v>33160304501</v>
      </c>
      <c r="C1086" s="22" t="s">
        <v>1215</v>
      </c>
      <c r="D1086" s="15"/>
      <c r="E1086" s="20"/>
      <c r="F1086" s="23" t="str">
        <f>VLOOKUP(B1086,[2]临床诊疗类!$A$19:$I$1048576,5,FALSE)</f>
        <v>次</v>
      </c>
      <c r="G1086" s="24">
        <v>968</v>
      </c>
      <c r="H1086" s="25">
        <v>871.2</v>
      </c>
      <c r="I1086" s="25">
        <v>784.08</v>
      </c>
      <c r="J1086" s="18">
        <f>VLOOKUP(B1086,[3]金华!$D$13:$S$1160,16,FALSE)</f>
        <v>705.672</v>
      </c>
      <c r="K1086" s="26"/>
    </row>
    <row r="1087" s="1" customFormat="1" ht="18" customHeight="1" spans="1:11">
      <c r="A1087" s="14">
        <f>MAX($A$3:A1086)+1</f>
        <v>1084</v>
      </c>
      <c r="B1087" s="21">
        <v>33160304600</v>
      </c>
      <c r="C1087" s="22" t="s">
        <v>1216</v>
      </c>
      <c r="D1087" s="15" t="str">
        <f>VLOOKUP(B1087,[2]临床诊疗类!$A$20:$I$1048576,3,FALSE)</f>
        <v>                             </v>
      </c>
      <c r="E1087" s="20"/>
      <c r="F1087" s="23" t="str">
        <f>VLOOKUP(B1087,[2]临床诊疗类!$A$19:$I$1048576,5,FALSE)</f>
        <v>次</v>
      </c>
      <c r="G1087" s="24">
        <v>1624</v>
      </c>
      <c r="H1087" s="25">
        <v>1461.6</v>
      </c>
      <c r="I1087" s="25">
        <v>1315.44</v>
      </c>
      <c r="J1087" s="18">
        <f>VLOOKUP(B1087,[3]金华!$D$13:$S$1160,16,FALSE)</f>
        <v>1183.896</v>
      </c>
      <c r="K1087" s="26"/>
    </row>
    <row r="1088" s="1" customFormat="1" ht="18" customHeight="1" spans="1:11">
      <c r="A1088" s="14">
        <f>MAX($A$3:A1087)+1</f>
        <v>1085</v>
      </c>
      <c r="B1088" s="21">
        <v>33160304700</v>
      </c>
      <c r="C1088" s="22" t="s">
        <v>1217</v>
      </c>
      <c r="D1088" s="15"/>
      <c r="E1088" s="20"/>
      <c r="F1088" s="23" t="str">
        <f>VLOOKUP(B1088,[2]临床诊疗类!$A$19:$I$1048576,5,FALSE)</f>
        <v>次</v>
      </c>
      <c r="G1088" s="24">
        <v>726</v>
      </c>
      <c r="H1088" s="25">
        <v>653.4</v>
      </c>
      <c r="I1088" s="25">
        <v>588.06</v>
      </c>
      <c r="J1088" s="18">
        <f>VLOOKUP(B1088,[3]金华!$D$13:$S$1160,16,FALSE)</f>
        <v>529.254</v>
      </c>
      <c r="K1088" s="26"/>
    </row>
    <row r="1089" s="1" customFormat="1" ht="18" customHeight="1" spans="1:11">
      <c r="A1089" s="14">
        <f>MAX($A$3:A1088)+1</f>
        <v>1086</v>
      </c>
      <c r="B1089" s="21">
        <v>33160304800</v>
      </c>
      <c r="C1089" s="22" t="s">
        <v>1218</v>
      </c>
      <c r="D1089" s="15"/>
      <c r="E1089" s="20"/>
      <c r="F1089" s="23" t="str">
        <f>VLOOKUP(B1089,[2]临床诊疗类!$A$19:$I$1048576,5,FALSE)</f>
        <v>次</v>
      </c>
      <c r="G1089" s="24">
        <v>1082</v>
      </c>
      <c r="H1089" s="25">
        <v>973.8</v>
      </c>
      <c r="I1089" s="25">
        <v>876.42</v>
      </c>
      <c r="J1089" s="18">
        <f>VLOOKUP(B1089,[3]金华!$D$13:$S$1160,16,FALSE)</f>
        <v>788.778</v>
      </c>
      <c r="K1089" s="26"/>
    </row>
    <row r="1090" s="1" customFormat="1" ht="19" customHeight="1" spans="1:11">
      <c r="A1090" s="14">
        <f>MAX($A$3:A1089)+1</f>
        <v>1087</v>
      </c>
      <c r="B1090" s="21">
        <v>33160400300</v>
      </c>
      <c r="C1090" s="22" t="s">
        <v>1219</v>
      </c>
      <c r="D1090" s="15"/>
      <c r="E1090" s="20"/>
      <c r="F1090" s="23" t="str">
        <f>VLOOKUP(B1090,[2]临床诊疗类!$A$19:$I$1048576,5,FALSE)</f>
        <v>每侧</v>
      </c>
      <c r="G1090" s="24">
        <v>1353</v>
      </c>
      <c r="H1090" s="25">
        <v>1217.7</v>
      </c>
      <c r="I1090" s="25">
        <v>1095.93</v>
      </c>
      <c r="J1090" s="18">
        <f>VLOOKUP(B1090,[3]金华!$D$13:$S$1160,16,FALSE)</f>
        <v>986.337</v>
      </c>
      <c r="K1090" s="15"/>
    </row>
    <row r="1091" s="1" customFormat="1" ht="19" customHeight="1" spans="1:11">
      <c r="A1091" s="14">
        <f>MAX($A$3:A1090)+1</f>
        <v>1088</v>
      </c>
      <c r="B1091" s="21">
        <v>33160400400</v>
      </c>
      <c r="C1091" s="22" t="s">
        <v>1220</v>
      </c>
      <c r="D1091" s="15"/>
      <c r="E1091" s="20"/>
      <c r="F1091" s="23" t="str">
        <f>VLOOKUP(B1091,[2]临床诊疗类!$A$19:$I$1048576,5,FALSE)</f>
        <v>次</v>
      </c>
      <c r="G1091" s="24">
        <v>1353</v>
      </c>
      <c r="H1091" s="25">
        <v>1217.7</v>
      </c>
      <c r="I1091" s="25">
        <v>1095.93</v>
      </c>
      <c r="J1091" s="18">
        <f>VLOOKUP(B1091,[3]金华!$D$13:$S$1160,16,FALSE)</f>
        <v>986.337</v>
      </c>
      <c r="K1091" s="15"/>
    </row>
    <row r="1092" s="1" customFormat="1" ht="19" customHeight="1" spans="1:11">
      <c r="A1092" s="14">
        <f>MAX($A$3:A1091)+1</f>
        <v>1089</v>
      </c>
      <c r="B1092" s="21">
        <v>33160400500</v>
      </c>
      <c r="C1092" s="22" t="s">
        <v>1221</v>
      </c>
      <c r="D1092" s="15" t="str">
        <f>VLOOKUP(B1092,[2]临床诊疗类!$A$20:$I$1048576,3,FALSE)</f>
        <v>含口角畸形矫正</v>
      </c>
      <c r="E1092" s="20"/>
      <c r="F1092" s="23" t="str">
        <f>VLOOKUP(B1092,[2]临床诊疗类!$A$19:$I$1048576,5,FALSE)</f>
        <v>次</v>
      </c>
      <c r="G1092" s="24">
        <v>812</v>
      </c>
      <c r="H1092" s="25">
        <v>730.8</v>
      </c>
      <c r="I1092" s="25">
        <v>657.72</v>
      </c>
      <c r="J1092" s="18">
        <f>VLOOKUP(B1092,[3]金华!$D$13:$S$1160,16,FALSE)</f>
        <v>591.948</v>
      </c>
      <c r="K1092" s="26"/>
    </row>
    <row r="1093" s="1" customFormat="1" ht="19" customHeight="1" spans="1:11">
      <c r="A1093" s="14">
        <f>MAX($A$3:A1092)+1</f>
        <v>1090</v>
      </c>
      <c r="B1093" s="21">
        <v>33160400800</v>
      </c>
      <c r="C1093" s="22" t="s">
        <v>1222</v>
      </c>
      <c r="D1093" s="15" t="str">
        <f>VLOOKUP(B1093,[2]临床诊疗类!$A$20:$I$1048576,3,FALSE)</f>
        <v>不含截骨术</v>
      </c>
      <c r="E1093" s="20"/>
      <c r="F1093" s="23" t="str">
        <f>VLOOKUP(B1093,[2]临床诊疗类!$A$19:$I$1048576,5,FALSE)</f>
        <v>次</v>
      </c>
      <c r="G1093" s="24">
        <v>1353</v>
      </c>
      <c r="H1093" s="25">
        <v>1217.7</v>
      </c>
      <c r="I1093" s="25">
        <v>1095.93</v>
      </c>
      <c r="J1093" s="18">
        <f>VLOOKUP(B1093,[3]金华!$D$13:$S$1160,16,FALSE)</f>
        <v>986.337</v>
      </c>
      <c r="K1093" s="15"/>
    </row>
    <row r="1094" s="1" customFormat="1" ht="19" customHeight="1" spans="1:11">
      <c r="A1094" s="14">
        <f>MAX($A$3:A1093)+1</f>
        <v>1091</v>
      </c>
      <c r="B1094" s="21">
        <v>33160400900</v>
      </c>
      <c r="C1094" s="22" t="s">
        <v>1223</v>
      </c>
      <c r="D1094" s="15"/>
      <c r="E1094" s="20"/>
      <c r="F1094" s="23" t="str">
        <f>VLOOKUP(B1094,[2]临床诊疗类!$A$19:$I$1048576,5,FALSE)</f>
        <v>次</v>
      </c>
      <c r="G1094" s="24">
        <v>1931</v>
      </c>
      <c r="H1094" s="25">
        <v>1737.9</v>
      </c>
      <c r="I1094" s="25">
        <v>1564.11</v>
      </c>
      <c r="J1094" s="18">
        <f>VLOOKUP(B1094,[3]金华!$D$13:$S$1160,16,FALSE)</f>
        <v>1407.699</v>
      </c>
      <c r="K1094" s="26"/>
    </row>
    <row r="1095" s="1" customFormat="1" ht="19" customHeight="1" spans="1:11">
      <c r="A1095" s="14">
        <f>MAX($A$3:A1094)+1</f>
        <v>1092</v>
      </c>
      <c r="B1095" s="21">
        <v>33160400901</v>
      </c>
      <c r="C1095" s="22" t="s">
        <v>1224</v>
      </c>
      <c r="D1095" s="15"/>
      <c r="E1095" s="20"/>
      <c r="F1095" s="23" t="str">
        <f>VLOOKUP(B1095,[2]临床诊疗类!$A$19:$I$1048576,5,FALSE)</f>
        <v>次</v>
      </c>
      <c r="G1095" s="24">
        <v>1931</v>
      </c>
      <c r="H1095" s="25">
        <v>1737.9</v>
      </c>
      <c r="I1095" s="25">
        <v>1564.11</v>
      </c>
      <c r="J1095" s="18">
        <f>VLOOKUP(B1095,[3]金华!$D$13:$S$1160,16,FALSE)</f>
        <v>1407.699</v>
      </c>
      <c r="K1095" s="26"/>
    </row>
    <row r="1096" s="1" customFormat="1" ht="19" customHeight="1" spans="1:11">
      <c r="A1096" s="14">
        <f>MAX($A$3:A1095)+1</f>
        <v>1093</v>
      </c>
      <c r="B1096" s="21">
        <v>33160400902</v>
      </c>
      <c r="C1096" s="22" t="s">
        <v>1225</v>
      </c>
      <c r="D1096" s="15"/>
      <c r="E1096" s="20"/>
      <c r="F1096" s="23" t="str">
        <f>VLOOKUP(B1096,[2]临床诊疗类!$A$19:$I$1048576,5,FALSE)</f>
        <v>次</v>
      </c>
      <c r="G1096" s="24">
        <v>1931</v>
      </c>
      <c r="H1096" s="25">
        <v>1737.9</v>
      </c>
      <c r="I1096" s="25">
        <v>1564.11</v>
      </c>
      <c r="J1096" s="18">
        <f>VLOOKUP(B1096,[3]金华!$D$13:$S$1160,16,FALSE)</f>
        <v>1407.699</v>
      </c>
      <c r="K1096" s="26"/>
    </row>
    <row r="1097" s="1" customFormat="1" ht="19" customHeight="1" spans="1:11">
      <c r="A1097" s="14">
        <f>MAX($A$3:A1096)+1</f>
        <v>1094</v>
      </c>
      <c r="B1097" s="21">
        <v>33160401700</v>
      </c>
      <c r="C1097" s="22" t="s">
        <v>1226</v>
      </c>
      <c r="D1097" s="15" t="str">
        <f>VLOOKUP(B1097,[2]临床诊疗类!$A$20:$I$1048576,3,FALSE)</f>
        <v>不含截骨术</v>
      </c>
      <c r="E1097" s="20"/>
      <c r="F1097" s="23" t="str">
        <f>VLOOKUP(B1097,[2]临床诊疗类!$A$19:$I$1048576,5,FALSE)</f>
        <v>每侧</v>
      </c>
      <c r="G1097" s="24">
        <v>2228</v>
      </c>
      <c r="H1097" s="25">
        <v>2005.2</v>
      </c>
      <c r="I1097" s="25">
        <v>1804.68</v>
      </c>
      <c r="J1097" s="18">
        <f>VLOOKUP(B1097,[3]金华!$D$13:$S$1160,16,FALSE)</f>
        <v>1624.212</v>
      </c>
      <c r="K1097" s="26"/>
    </row>
    <row r="1098" s="1" customFormat="1" ht="19" customHeight="1" spans="1:11">
      <c r="A1098" s="14">
        <f>MAX($A$3:A1097)+1</f>
        <v>1095</v>
      </c>
      <c r="B1098" s="21">
        <v>33160402000</v>
      </c>
      <c r="C1098" s="22" t="s">
        <v>1227</v>
      </c>
      <c r="D1098" s="15" t="str">
        <f>VLOOKUP(B1098,[2]临床诊疗类!$A$20:$I$1048576,3,FALSE)</f>
        <v>不含淋巴管吻合术和静脉移植术</v>
      </c>
      <c r="E1098" s="20"/>
      <c r="F1098" s="23" t="str">
        <f>VLOOKUP(B1098,[2]临床诊疗类!$A$19:$I$1048576,5,FALSE)</f>
        <v>每部位</v>
      </c>
      <c r="G1098" s="24">
        <v>2079</v>
      </c>
      <c r="H1098" s="25">
        <v>1871.1</v>
      </c>
      <c r="I1098" s="25">
        <v>1683.99</v>
      </c>
      <c r="J1098" s="18">
        <f>VLOOKUP(B1098,[3]金华!$D$13:$S$1160,16,FALSE)</f>
        <v>1515.591</v>
      </c>
      <c r="K1098" s="26"/>
    </row>
    <row r="1099" s="1" customFormat="1" ht="19" customHeight="1" spans="1:11">
      <c r="A1099" s="14">
        <f>MAX($A$3:A1098)+1</f>
        <v>1096</v>
      </c>
      <c r="B1099" s="21">
        <v>33160402401</v>
      </c>
      <c r="C1099" s="22" t="s">
        <v>1228</v>
      </c>
      <c r="D1099" s="15" t="str">
        <f>VLOOKUP(B1099,[2]临床诊疗类!$A$20:$I$1048576,3,FALSE)</f>
        <v>不含岛状皮瓣</v>
      </c>
      <c r="E1099" s="20"/>
      <c r="F1099" s="23" t="str">
        <f>VLOOKUP(B1099,[2]临床诊疗类!$A$19:$I$1048576,5,FALSE)</f>
        <v>每部位</v>
      </c>
      <c r="G1099" s="24">
        <v>812</v>
      </c>
      <c r="H1099" s="25">
        <v>730.8</v>
      </c>
      <c r="I1099" s="25">
        <v>657.72</v>
      </c>
      <c r="J1099" s="18">
        <f>VLOOKUP(B1099,[3]金华!$D$13:$S$1160,16,FALSE)</f>
        <v>591.948</v>
      </c>
      <c r="K1099" s="26"/>
    </row>
    <row r="1100" s="1" customFormat="1" ht="19" customHeight="1" spans="1:11">
      <c r="A1100" s="14">
        <f>MAX($A$3:A1099)+1</f>
        <v>1097</v>
      </c>
      <c r="B1100" s="14">
        <v>34020000400</v>
      </c>
      <c r="C1100" s="15" t="s">
        <v>1229</v>
      </c>
      <c r="D1100" s="15"/>
      <c r="E1100" s="16"/>
      <c r="F1100" s="17" t="s">
        <v>1230</v>
      </c>
      <c r="G1100" s="14">
        <f>VLOOKUP(B1100,[1]金华!$D$13:$P$1160,13,FALSE)</f>
        <v>24.2</v>
      </c>
      <c r="H1100" s="14">
        <f>VLOOKUP(B1100,[1]金华!$D$13:$Q$1160,14,FALSE)</f>
        <v>24.2</v>
      </c>
      <c r="I1100" s="19">
        <f>VLOOKUP(B1100,[1]金华!$D$13:$R$1160,15,FALSE)</f>
        <v>24.2</v>
      </c>
      <c r="J1100" s="19">
        <f>VLOOKUP(B1100,[3]金华!$D$13:$S$1160,16,FALSE)</f>
        <v>21.78</v>
      </c>
      <c r="K1100" s="15"/>
    </row>
    <row r="1101" s="1" customFormat="1" ht="19" customHeight="1" spans="1:11">
      <c r="A1101" s="14">
        <f>MAX($A$3:A1100)+1</f>
        <v>1098</v>
      </c>
      <c r="B1101" s="14">
        <v>34020000700</v>
      </c>
      <c r="C1101" s="15" t="s">
        <v>1231</v>
      </c>
      <c r="D1101" s="15"/>
      <c r="E1101" s="16"/>
      <c r="F1101" s="17" t="s">
        <v>15</v>
      </c>
      <c r="G1101" s="14">
        <f>VLOOKUP(B1101,[1]金华!$D$13:$P$1160,13,FALSE)</f>
        <v>30.8</v>
      </c>
      <c r="H1101" s="14">
        <f>VLOOKUP(B1101,[1]金华!$D$13:$Q$1160,14,FALSE)</f>
        <v>30.8</v>
      </c>
      <c r="I1101" s="19">
        <f>VLOOKUP(B1101,[1]金华!$D$13:$R$1160,15,FALSE)</f>
        <v>30.8</v>
      </c>
      <c r="J1101" s="19">
        <f>VLOOKUP(B1101,[3]金华!$D$13:$S$1160,16,FALSE)</f>
        <v>27.72</v>
      </c>
      <c r="K1101" s="15"/>
    </row>
    <row r="1102" s="1" customFormat="1" ht="34" customHeight="1" spans="1:11">
      <c r="A1102" s="14">
        <f>MAX($A$3:A1101)+1</f>
        <v>1099</v>
      </c>
      <c r="B1102" s="14">
        <v>34020000800</v>
      </c>
      <c r="C1102" s="15" t="s">
        <v>1232</v>
      </c>
      <c r="D1102" s="15"/>
      <c r="E1102" s="16"/>
      <c r="F1102" s="17" t="s">
        <v>15</v>
      </c>
      <c r="G1102" s="14">
        <f>VLOOKUP(B1102,[1]金华!$D$13:$P$1160,13,FALSE)</f>
        <v>24.2</v>
      </c>
      <c r="H1102" s="14">
        <f>VLOOKUP(B1102,[1]金华!$D$13:$Q$1160,14,FALSE)</f>
        <v>24.2</v>
      </c>
      <c r="I1102" s="19">
        <f>VLOOKUP(B1102,[1]金华!$D$13:$R$1160,15,FALSE)</f>
        <v>24.2</v>
      </c>
      <c r="J1102" s="19">
        <f>VLOOKUP(B1102,[3]金华!$D$13:$S$1160,16,FALSE)</f>
        <v>21.78</v>
      </c>
      <c r="K1102" s="15"/>
    </row>
    <row r="1103" s="1" customFormat="1" ht="18" customHeight="1" spans="1:11">
      <c r="A1103" s="14">
        <f>MAX($A$3:A1102)+1</f>
        <v>1100</v>
      </c>
      <c r="B1103" s="14">
        <v>34020000801</v>
      </c>
      <c r="C1103" s="15" t="s">
        <v>1233</v>
      </c>
      <c r="D1103" s="15"/>
      <c r="E1103" s="16"/>
      <c r="F1103" s="17" t="s">
        <v>15</v>
      </c>
      <c r="G1103" s="14">
        <f>VLOOKUP(B1103,[1]金华!$D$13:$P$1160,13,FALSE)</f>
        <v>24.2</v>
      </c>
      <c r="H1103" s="14">
        <f>VLOOKUP(B1103,[1]金华!$D$13:$Q$1160,14,FALSE)</f>
        <v>24.2</v>
      </c>
      <c r="I1103" s="19">
        <f>VLOOKUP(B1103,[1]金华!$D$13:$R$1160,15,FALSE)</f>
        <v>24.2</v>
      </c>
      <c r="J1103" s="19">
        <f>VLOOKUP(B1103,[3]金华!$D$13:$S$1160,16,FALSE)</f>
        <v>21.78</v>
      </c>
      <c r="K1103" s="15"/>
    </row>
    <row r="1104" s="1" customFormat="1" ht="18" customHeight="1" spans="1:11">
      <c r="A1104" s="14">
        <f>MAX($A$3:A1103)+1</f>
        <v>1101</v>
      </c>
      <c r="B1104" s="14">
        <v>34020001100</v>
      </c>
      <c r="C1104" s="15" t="s">
        <v>1234</v>
      </c>
      <c r="D1104" s="15"/>
      <c r="E1104" s="16"/>
      <c r="F1104" s="17" t="s">
        <v>15</v>
      </c>
      <c r="G1104" s="14">
        <f>VLOOKUP(B1104,[1]金华!$D$13:$P$1160,13,FALSE)</f>
        <v>24.2</v>
      </c>
      <c r="H1104" s="14">
        <f>VLOOKUP(B1104,[1]金华!$D$13:$Q$1160,14,FALSE)</f>
        <v>24.2</v>
      </c>
      <c r="I1104" s="19">
        <f>VLOOKUP(B1104,[1]金华!$D$13:$R$1160,15,FALSE)</f>
        <v>24.2</v>
      </c>
      <c r="J1104" s="19">
        <f>VLOOKUP(B1104,[3]金华!$D$13:$S$1160,16,FALSE)</f>
        <v>21.78</v>
      </c>
      <c r="K1104" s="15"/>
    </row>
    <row r="1105" s="1" customFormat="1" ht="18" customHeight="1" spans="1:11">
      <c r="A1105" s="14">
        <f>MAX($A$3:A1104)+1</f>
        <v>1102</v>
      </c>
      <c r="B1105" s="21">
        <v>34020001900</v>
      </c>
      <c r="C1105" s="22" t="s">
        <v>1235</v>
      </c>
      <c r="D1105" s="15"/>
      <c r="E1105" s="20" t="str">
        <f>VLOOKUP(B1105,[2]临床诊疗类!$A$20:$I$1048576,4,FALSE)</f>
        <v> </v>
      </c>
      <c r="F1105" s="23" t="str">
        <f>VLOOKUP(B1105,[2]临床诊疗类!$A$19:$I$1048576,5,FALSE)</f>
        <v>次</v>
      </c>
      <c r="G1105" s="24">
        <v>33</v>
      </c>
      <c r="H1105" s="24">
        <v>33</v>
      </c>
      <c r="I1105" s="24">
        <v>33</v>
      </c>
      <c r="J1105" s="19">
        <f>VLOOKUP(B1105,[3]金华!$D$13:$S$1160,16,FALSE)</f>
        <v>29.7</v>
      </c>
      <c r="K1105" s="15"/>
    </row>
    <row r="1106" ht="18" customHeight="1" spans="1:11">
      <c r="A1106" s="14">
        <f>MAX($A$3:A1105)+1</f>
        <v>1103</v>
      </c>
      <c r="B1106" s="14">
        <v>34020002400</v>
      </c>
      <c r="C1106" s="15" t="s">
        <v>1236</v>
      </c>
      <c r="D1106" s="15"/>
      <c r="E1106" s="16"/>
      <c r="F1106" s="17" t="s">
        <v>15</v>
      </c>
      <c r="G1106" s="14">
        <f>VLOOKUP(B1106,[1]金华!$D$13:$P$1160,13,FALSE)</f>
        <v>24.2</v>
      </c>
      <c r="H1106" s="14">
        <f>VLOOKUP(B1106,[1]金华!$D$13:$Q$1160,14,FALSE)</f>
        <v>24.2</v>
      </c>
      <c r="I1106" s="19">
        <f>VLOOKUP(B1106,[1]金华!$D$13:$R$1160,15,FALSE)</f>
        <v>24.2</v>
      </c>
      <c r="J1106" s="19">
        <f>VLOOKUP(B1106,[3]金华!$D$13:$S$1160,16,FALSE)</f>
        <v>21.78</v>
      </c>
      <c r="K1106" s="15"/>
    </row>
    <row r="1107" ht="18" customHeight="1" spans="1:11">
      <c r="A1107" s="14">
        <f>MAX($A$3:A1106)+1</f>
        <v>1104</v>
      </c>
      <c r="B1107" s="14">
        <v>34020002500</v>
      </c>
      <c r="C1107" s="15" t="s">
        <v>1237</v>
      </c>
      <c r="D1107" s="15"/>
      <c r="E1107" s="16" t="s">
        <v>1238</v>
      </c>
      <c r="F1107" s="17" t="s">
        <v>15</v>
      </c>
      <c r="G1107" s="14">
        <f>VLOOKUP(B1107,[1]金华!$D$13:$P$1160,13,FALSE)</f>
        <v>24.2</v>
      </c>
      <c r="H1107" s="14">
        <f>VLOOKUP(B1107,[1]金华!$D$13:$Q$1160,14,FALSE)</f>
        <v>24.2</v>
      </c>
      <c r="I1107" s="19">
        <f>VLOOKUP(B1107,[1]金华!$D$13:$R$1160,15,FALSE)</f>
        <v>24.2</v>
      </c>
      <c r="J1107" s="19">
        <f>VLOOKUP(B1107,[3]金华!$D$13:$S$1160,16,FALSE)</f>
        <v>21.78</v>
      </c>
      <c r="K1107" s="15"/>
    </row>
    <row r="1108" ht="18" customHeight="1" spans="1:11">
      <c r="A1108" s="14">
        <f>MAX($A$3:A1107)+1</f>
        <v>1105</v>
      </c>
      <c r="B1108" s="14">
        <v>34020002700</v>
      </c>
      <c r="C1108" s="15" t="s">
        <v>1239</v>
      </c>
      <c r="D1108" s="15"/>
      <c r="E1108" s="16" t="s">
        <v>1240</v>
      </c>
      <c r="F1108" s="17" t="s">
        <v>15</v>
      </c>
      <c r="G1108" s="14">
        <f>VLOOKUP(B1108,[1]金华!$D$13:$P$1160,13,FALSE)</f>
        <v>36.3</v>
      </c>
      <c r="H1108" s="14">
        <f>VLOOKUP(B1108,[1]金华!$D$13:$Q$1160,14,FALSE)</f>
        <v>36.3</v>
      </c>
      <c r="I1108" s="19">
        <f>VLOOKUP(B1108,[1]金华!$D$13:$R$1160,15,FALSE)</f>
        <v>36.3</v>
      </c>
      <c r="J1108" s="19">
        <f>VLOOKUP(B1108,[3]金华!$D$13:$S$1160,16,FALSE)</f>
        <v>32.67</v>
      </c>
      <c r="K1108" s="15"/>
    </row>
    <row r="1109" ht="36" customHeight="1" spans="1:11">
      <c r="A1109" s="14">
        <f>MAX($A$3:A1108)+1</f>
        <v>1106</v>
      </c>
      <c r="B1109" s="14">
        <v>34020002800</v>
      </c>
      <c r="C1109" s="15" t="s">
        <v>1241</v>
      </c>
      <c r="D1109" s="15"/>
      <c r="E1109" s="16"/>
      <c r="F1109" s="17" t="s">
        <v>15</v>
      </c>
      <c r="G1109" s="14">
        <f>VLOOKUP(B1109,[1]金华!$D$13:$P$1160,13,FALSE)</f>
        <v>24.2</v>
      </c>
      <c r="H1109" s="14">
        <f>VLOOKUP(B1109,[1]金华!$D$13:$Q$1160,14,FALSE)</f>
        <v>24.2</v>
      </c>
      <c r="I1109" s="19">
        <f>VLOOKUP(B1109,[1]金华!$D$13:$R$1160,15,FALSE)</f>
        <v>24.2</v>
      </c>
      <c r="J1109" s="19">
        <f>VLOOKUP(B1109,[3]金华!$D$13:$S$1160,16,FALSE)</f>
        <v>21.78</v>
      </c>
      <c r="K1109" s="15" t="s">
        <v>1242</v>
      </c>
    </row>
    <row r="1110" ht="18" customHeight="1" spans="1:11">
      <c r="A1110" s="14">
        <f>MAX($A$3:A1109)+1</f>
        <v>1107</v>
      </c>
      <c r="B1110" s="14">
        <v>34020002900</v>
      </c>
      <c r="C1110" s="15" t="s">
        <v>1243</v>
      </c>
      <c r="D1110" s="15"/>
      <c r="E1110" s="16"/>
      <c r="F1110" s="17" t="s">
        <v>15</v>
      </c>
      <c r="G1110" s="14">
        <f>VLOOKUP(B1110,[1]金华!$D$13:$P$1160,13,FALSE)</f>
        <v>36.3</v>
      </c>
      <c r="H1110" s="14">
        <f>VLOOKUP(B1110,[1]金华!$D$13:$Q$1160,14,FALSE)</f>
        <v>36.3</v>
      </c>
      <c r="I1110" s="19">
        <f>VLOOKUP(B1110,[1]金华!$D$13:$R$1160,15,FALSE)</f>
        <v>36.3</v>
      </c>
      <c r="J1110" s="19">
        <f>VLOOKUP(B1110,[3]金华!$D$13:$S$1160,16,FALSE)</f>
        <v>32.67</v>
      </c>
      <c r="K1110" s="15"/>
    </row>
    <row r="1111" ht="18" customHeight="1" spans="1:11">
      <c r="A1111" s="14">
        <f>MAX($A$3:A1110)+1</f>
        <v>1108</v>
      </c>
      <c r="B1111" s="14">
        <v>34020003000</v>
      </c>
      <c r="C1111" s="15" t="s">
        <v>1244</v>
      </c>
      <c r="D1111" s="15"/>
      <c r="E1111" s="16"/>
      <c r="F1111" s="17" t="s">
        <v>15</v>
      </c>
      <c r="G1111" s="14">
        <f>VLOOKUP(B1111,[1]金华!$D$13:$P$1160,13,FALSE)</f>
        <v>36.3</v>
      </c>
      <c r="H1111" s="14">
        <f>VLOOKUP(B1111,[1]金华!$D$13:$Q$1160,14,FALSE)</f>
        <v>36.3</v>
      </c>
      <c r="I1111" s="19">
        <f>VLOOKUP(B1111,[1]金华!$D$13:$R$1160,15,FALSE)</f>
        <v>36.3</v>
      </c>
      <c r="J1111" s="19">
        <f>VLOOKUP(B1111,[3]金华!$D$13:$S$1160,16,FALSE)</f>
        <v>32.67</v>
      </c>
      <c r="K1111" s="15"/>
    </row>
    <row r="1112" ht="18" customHeight="1" spans="1:11">
      <c r="A1112" s="14">
        <f>MAX($A$3:A1111)+1</f>
        <v>1109</v>
      </c>
      <c r="B1112" s="14">
        <v>34020003600</v>
      </c>
      <c r="C1112" s="15" t="s">
        <v>1245</v>
      </c>
      <c r="D1112" s="15"/>
      <c r="E1112" s="16"/>
      <c r="F1112" s="17" t="s">
        <v>15</v>
      </c>
      <c r="G1112" s="14">
        <f>VLOOKUP(B1112,[1]金华!$D$13:$P$1160,13,FALSE)</f>
        <v>36.3</v>
      </c>
      <c r="H1112" s="14">
        <f>VLOOKUP(B1112,[1]金华!$D$13:$Q$1160,14,FALSE)</f>
        <v>36.3</v>
      </c>
      <c r="I1112" s="19">
        <f>VLOOKUP(B1112,[1]金华!$D$13:$R$1160,15,FALSE)</f>
        <v>36.3</v>
      </c>
      <c r="J1112" s="19">
        <f>VLOOKUP(B1112,[3]金华!$D$13:$S$1160,16,FALSE)</f>
        <v>32.67</v>
      </c>
      <c r="K1112" s="15"/>
    </row>
    <row r="1113" ht="18" customHeight="1" spans="1:11">
      <c r="A1113" s="14">
        <f>MAX($A$3:A1112)+1</f>
        <v>1110</v>
      </c>
      <c r="B1113" s="14">
        <v>34020003700</v>
      </c>
      <c r="C1113" s="15" t="s">
        <v>1246</v>
      </c>
      <c r="D1113" s="15"/>
      <c r="E1113" s="16"/>
      <c r="F1113" s="17" t="s">
        <v>15</v>
      </c>
      <c r="G1113" s="14">
        <f>VLOOKUP(B1113,[1]金华!$D$13:$P$1160,13,FALSE)</f>
        <v>36.3</v>
      </c>
      <c r="H1113" s="14">
        <f>VLOOKUP(B1113,[1]金华!$D$13:$Q$1160,14,FALSE)</f>
        <v>36.3</v>
      </c>
      <c r="I1113" s="19">
        <f>VLOOKUP(B1113,[1]金华!$D$13:$R$1160,15,FALSE)</f>
        <v>36.3</v>
      </c>
      <c r="J1113" s="19">
        <f>VLOOKUP(B1113,[3]金华!$D$13:$S$1160,16,FALSE)</f>
        <v>32.67</v>
      </c>
      <c r="K1113" s="15"/>
    </row>
    <row r="1114" ht="18" customHeight="1" spans="1:11">
      <c r="A1114" s="14">
        <f>MAX($A$3:A1113)+1</f>
        <v>1111</v>
      </c>
      <c r="B1114" s="14">
        <v>34020003800</v>
      </c>
      <c r="C1114" s="15" t="s">
        <v>1247</v>
      </c>
      <c r="D1114" s="15"/>
      <c r="E1114" s="16"/>
      <c r="F1114" s="17" t="s">
        <v>15</v>
      </c>
      <c r="G1114" s="14">
        <f>VLOOKUP(B1114,[1]金华!$D$13:$P$1160,13,FALSE)</f>
        <v>30.8</v>
      </c>
      <c r="H1114" s="14">
        <f>VLOOKUP(B1114,[1]金华!$D$13:$Q$1160,14,FALSE)</f>
        <v>30.8</v>
      </c>
      <c r="I1114" s="19">
        <f>VLOOKUP(B1114,[1]金华!$D$13:$R$1160,15,FALSE)</f>
        <v>30.8</v>
      </c>
      <c r="J1114" s="19">
        <f>VLOOKUP(B1114,[3]金华!$D$13:$S$1160,16,FALSE)</f>
        <v>27.72</v>
      </c>
      <c r="K1114" s="15"/>
    </row>
    <row r="1115" ht="20" customHeight="1" spans="1:11">
      <c r="A1115" s="14">
        <f>MAX($A$3:A1114)+1</f>
        <v>1112</v>
      </c>
      <c r="B1115" s="14">
        <v>34020003900</v>
      </c>
      <c r="C1115" s="15" t="s">
        <v>1248</v>
      </c>
      <c r="D1115" s="15" t="s">
        <v>1249</v>
      </c>
      <c r="E1115" s="16"/>
      <c r="F1115" s="17" t="s">
        <v>15</v>
      </c>
      <c r="G1115" s="14">
        <f>VLOOKUP(B1115,[1]金华!$D$13:$P$1160,13,FALSE)</f>
        <v>24.2</v>
      </c>
      <c r="H1115" s="14">
        <f>VLOOKUP(B1115,[1]金华!$D$13:$Q$1160,14,FALSE)</f>
        <v>24.2</v>
      </c>
      <c r="I1115" s="19">
        <f>VLOOKUP(B1115,[1]金华!$D$13:$R$1160,15,FALSE)</f>
        <v>24.2</v>
      </c>
      <c r="J1115" s="19">
        <f>VLOOKUP(B1115,[3]金华!$D$13:$S$1160,16,FALSE)</f>
        <v>21.78</v>
      </c>
      <c r="K1115" s="15"/>
    </row>
    <row r="1116" ht="20" customHeight="1" spans="1:11">
      <c r="A1116" s="14">
        <f>MAX($A$3:A1115)+1</f>
        <v>1113</v>
      </c>
      <c r="B1116" s="14">
        <v>41000000200</v>
      </c>
      <c r="C1116" s="15" t="s">
        <v>1250</v>
      </c>
      <c r="D1116" s="15"/>
      <c r="E1116" s="16"/>
      <c r="F1116" s="17" t="s">
        <v>1251</v>
      </c>
      <c r="G1116" s="14">
        <f>VLOOKUP(B1116,[1]金华!$D$13:$P$1160,13,FALSE)</f>
        <v>42.9</v>
      </c>
      <c r="H1116" s="14">
        <f>VLOOKUP(B1116,[1]金华!$D$13:$Q$1160,14,FALSE)</f>
        <v>42.9</v>
      </c>
      <c r="I1116" s="19">
        <f>VLOOKUP(B1116,[1]金华!$D$13:$R$1160,15,FALSE)</f>
        <v>42.9</v>
      </c>
      <c r="J1116" s="19">
        <f>VLOOKUP(B1116,[3]金华!$D$13:$S$1160,16,FALSE)</f>
        <v>38.61</v>
      </c>
      <c r="K1116" s="15"/>
    </row>
    <row r="1117" ht="37" customHeight="1" spans="1:11">
      <c r="A1117" s="14">
        <f>MAX($A$3:A1116)+1</f>
        <v>1114</v>
      </c>
      <c r="B1117" s="14">
        <v>42000000701</v>
      </c>
      <c r="C1117" s="15" t="s">
        <v>1252</v>
      </c>
      <c r="D1117" s="15" t="s">
        <v>1253</v>
      </c>
      <c r="E1117" s="16"/>
      <c r="F1117" s="17" t="s">
        <v>15</v>
      </c>
      <c r="G1117" s="14">
        <f>VLOOKUP(B1117,[1]金华!$D$13:$P$1160,13,FALSE)</f>
        <v>249</v>
      </c>
      <c r="H1117" s="18">
        <f>VLOOKUP(B1117,[1]金华!$D$13:$Q$1160,14,FALSE)</f>
        <v>249</v>
      </c>
      <c r="I1117" s="18">
        <f>VLOOKUP(B1117,[1]金华!$D$13:$R$1160,15,FALSE)</f>
        <v>249</v>
      </c>
      <c r="J1117" s="18">
        <f>VLOOKUP(B1117,[3]金华!$D$13:$S$1160,16,FALSE)</f>
        <v>224.1</v>
      </c>
      <c r="K1117" s="15" t="s">
        <v>16</v>
      </c>
    </row>
    <row r="1118" ht="20" customHeight="1" spans="1:11">
      <c r="A1118" s="14">
        <f>MAX($A$3:A1117)+1</f>
        <v>1115</v>
      </c>
      <c r="B1118" s="21">
        <v>43000000400</v>
      </c>
      <c r="C1118" s="22" t="s">
        <v>1254</v>
      </c>
      <c r="D1118" s="15"/>
      <c r="E1118" s="20"/>
      <c r="F1118" s="17" t="s">
        <v>250</v>
      </c>
      <c r="G1118" s="24">
        <v>11</v>
      </c>
      <c r="H1118" s="24">
        <v>11</v>
      </c>
      <c r="I1118" s="24">
        <v>11</v>
      </c>
      <c r="J1118" s="19">
        <f>VLOOKUP(B1118,[3]金华!$D$13:$S$1160,16,FALSE)</f>
        <v>9.9</v>
      </c>
      <c r="K1118" s="26"/>
    </row>
    <row r="1119" ht="20" customHeight="1" spans="1:11">
      <c r="A1119" s="14">
        <f>MAX($A$3:A1118)+1</f>
        <v>1116</v>
      </c>
      <c r="B1119" s="21">
        <v>43000002201</v>
      </c>
      <c r="C1119" s="22" t="s">
        <v>1255</v>
      </c>
      <c r="D1119" s="15"/>
      <c r="E1119" s="20" t="s">
        <v>1256</v>
      </c>
      <c r="F1119" s="17" t="s">
        <v>1257</v>
      </c>
      <c r="G1119" s="24">
        <v>14</v>
      </c>
      <c r="H1119" s="24">
        <v>14</v>
      </c>
      <c r="I1119" s="24">
        <v>14</v>
      </c>
      <c r="J1119" s="19">
        <f>VLOOKUP(B1119,[3]金华!$D$13:$S$1160,16,FALSE)</f>
        <v>12.6</v>
      </c>
      <c r="K1119" s="26"/>
    </row>
    <row r="1120" ht="20" customHeight="1" spans="1:11">
      <c r="A1120" s="14">
        <f>MAX($A$3:A1119)+1</f>
        <v>1117</v>
      </c>
      <c r="B1120" s="21">
        <v>43000002202</v>
      </c>
      <c r="C1120" s="22" t="s">
        <v>1258</v>
      </c>
      <c r="D1120" s="15"/>
      <c r="E1120" s="20" t="s">
        <v>1256</v>
      </c>
      <c r="F1120" s="17" t="s">
        <v>1257</v>
      </c>
      <c r="G1120" s="24">
        <v>14</v>
      </c>
      <c r="H1120" s="24">
        <v>14</v>
      </c>
      <c r="I1120" s="24">
        <v>14</v>
      </c>
      <c r="J1120" s="19">
        <f>VLOOKUP(B1120,[3]金华!$D$13:$S$1160,16,FALSE)</f>
        <v>12.6</v>
      </c>
      <c r="K1120" s="26"/>
    </row>
    <row r="1121" ht="20" customHeight="1" spans="1:11">
      <c r="A1121" s="14">
        <f>MAX($A$3:A1120)+1</f>
        <v>1118</v>
      </c>
      <c r="B1121" s="21">
        <v>44000000301</v>
      </c>
      <c r="C1121" s="22" t="s">
        <v>1259</v>
      </c>
      <c r="D1121" s="15"/>
      <c r="E1121" s="20"/>
      <c r="F1121" s="17" t="s">
        <v>24</v>
      </c>
      <c r="G1121" s="24">
        <v>20</v>
      </c>
      <c r="H1121" s="24">
        <v>20</v>
      </c>
      <c r="I1121" s="24">
        <v>20</v>
      </c>
      <c r="J1121" s="18">
        <f>VLOOKUP(B1121,[3]金华!$D$13:$S$1160,16,FALSE)</f>
        <v>18</v>
      </c>
      <c r="K1121" s="26"/>
    </row>
    <row r="1122" ht="20" customHeight="1" spans="1:11">
      <c r="A1122" s="14">
        <f>MAX($A$3:A1121)+1</f>
        <v>1119</v>
      </c>
      <c r="B1122" s="14">
        <v>44000000600</v>
      </c>
      <c r="C1122" s="15" t="s">
        <v>1260</v>
      </c>
      <c r="D1122" s="15"/>
      <c r="E1122" s="16"/>
      <c r="F1122" s="17" t="s">
        <v>15</v>
      </c>
      <c r="G1122" s="14">
        <f>VLOOKUP(B1122,[1]金华!$D$13:$P$1160,13,FALSE)</f>
        <v>22.6</v>
      </c>
      <c r="H1122" s="14">
        <f>VLOOKUP(B1122,[1]金华!$D$13:$Q$1160,14,FALSE)</f>
        <v>22.6</v>
      </c>
      <c r="I1122" s="19">
        <f>VLOOKUP(B1122,[1]金华!$D$13:$R$1160,15,FALSE)</f>
        <v>22.6</v>
      </c>
      <c r="J1122" s="19">
        <f>VLOOKUP(B1122,[3]金华!$D$13:$S$1160,16,FALSE)</f>
        <v>20.34</v>
      </c>
      <c r="K1122" s="15"/>
    </row>
    <row r="1123" ht="20" customHeight="1" spans="1:11">
      <c r="A1123" s="14">
        <f>MAX($A$3:A1122)+1</f>
        <v>1120</v>
      </c>
      <c r="B1123" s="14">
        <v>46000000400</v>
      </c>
      <c r="C1123" s="15" t="s">
        <v>1261</v>
      </c>
      <c r="D1123" s="15"/>
      <c r="E1123" s="16"/>
      <c r="F1123" s="17" t="s">
        <v>15</v>
      </c>
      <c r="G1123" s="14">
        <f>VLOOKUP(B1123,[1]金华!$D$13:$P$1160,13,FALSE)</f>
        <v>886</v>
      </c>
      <c r="H1123" s="18">
        <f>VLOOKUP(B1123,[1]金华!$D$13:$Q$1160,14,FALSE)</f>
        <v>886</v>
      </c>
      <c r="I1123" s="18">
        <f>VLOOKUP(B1123,[1]金华!$D$13:$R$1160,15,FALSE)</f>
        <v>886</v>
      </c>
      <c r="J1123" s="18">
        <f>VLOOKUP(B1123,[3]金华!$D$13:$S$1160,16,FALSE)</f>
        <v>797.4</v>
      </c>
      <c r="K1123" s="15"/>
    </row>
    <row r="1124" ht="20" customHeight="1" spans="1:11">
      <c r="A1124" s="14">
        <f>MAX($A$3:A1123)+1</f>
        <v>1121</v>
      </c>
      <c r="B1124" s="14">
        <v>47000000503</v>
      </c>
      <c r="C1124" s="15" t="s">
        <v>1262</v>
      </c>
      <c r="D1124" s="15"/>
      <c r="E1124" s="16"/>
      <c r="F1124" s="17" t="s">
        <v>15</v>
      </c>
      <c r="G1124" s="14">
        <f>VLOOKUP(B1124,[1]金华!$D$13:$P$1160,13,FALSE)</f>
        <v>123</v>
      </c>
      <c r="H1124" s="18">
        <f>VLOOKUP(B1124,[1]金华!$D$13:$Q$1160,14,FALSE)</f>
        <v>123</v>
      </c>
      <c r="I1124" s="18">
        <f>VLOOKUP(B1124,[1]金华!$D$13:$R$1160,15,FALSE)</f>
        <v>123</v>
      </c>
      <c r="J1124" s="18">
        <f>VLOOKUP(B1124,[3]金华!$D$13:$S$1160,16,FALSE)</f>
        <v>110.7</v>
      </c>
      <c r="K1124" s="15"/>
    </row>
    <row r="1125" ht="256" customHeight="1" spans="1:11">
      <c r="A1125" s="14">
        <f>MAX($A$3:A1124)+1</f>
        <v>1122</v>
      </c>
      <c r="B1125" s="28" t="s">
        <v>1263</v>
      </c>
      <c r="C1125" s="15" t="s">
        <v>1264</v>
      </c>
      <c r="D1125" s="15" t="s">
        <v>1265</v>
      </c>
      <c r="E1125" s="16"/>
      <c r="F1125" s="17" t="s">
        <v>1266</v>
      </c>
      <c r="G1125" s="14">
        <v>150</v>
      </c>
      <c r="H1125" s="18">
        <v>150</v>
      </c>
      <c r="I1125" s="18">
        <v>150</v>
      </c>
      <c r="J1125" s="18">
        <v>80</v>
      </c>
      <c r="K1125" s="15" t="s">
        <v>1267</v>
      </c>
    </row>
    <row r="1126" ht="94" customHeight="1" spans="1:11">
      <c r="A1126" s="14">
        <f>MAX($A$3:A1125)+1</f>
        <v>1123</v>
      </c>
      <c r="B1126" s="28" t="s">
        <v>1268</v>
      </c>
      <c r="C1126" s="15" t="s">
        <v>1269</v>
      </c>
      <c r="D1126" s="15" t="s">
        <v>1270</v>
      </c>
      <c r="E1126" s="16"/>
      <c r="F1126" s="17" t="s">
        <v>1266</v>
      </c>
      <c r="G1126" s="14"/>
      <c r="H1126" s="14"/>
      <c r="I1126" s="14"/>
      <c r="J1126" s="18"/>
      <c r="K1126" s="15" t="s">
        <v>1271</v>
      </c>
    </row>
    <row r="1127" ht="279" customHeight="1" spans="1:11">
      <c r="A1127" s="14">
        <f>MAX($A$3:A1126)+1</f>
        <v>1124</v>
      </c>
      <c r="B1127" s="28" t="s">
        <v>1272</v>
      </c>
      <c r="C1127" s="15" t="s">
        <v>1273</v>
      </c>
      <c r="D1127" s="15" t="s">
        <v>1274</v>
      </c>
      <c r="E1127" s="16"/>
      <c r="F1127" s="17" t="s">
        <v>1266</v>
      </c>
      <c r="G1127" s="14">
        <v>58</v>
      </c>
      <c r="H1127" s="14">
        <v>58</v>
      </c>
      <c r="I1127" s="14">
        <v>58</v>
      </c>
      <c r="J1127" s="18">
        <v>15</v>
      </c>
      <c r="K1127" s="15"/>
    </row>
    <row r="1128" ht="93" customHeight="1" spans="1:11">
      <c r="A1128" s="14">
        <f>MAX($A$3:A1127)+1</f>
        <v>1125</v>
      </c>
      <c r="B1128" s="28" t="s">
        <v>1275</v>
      </c>
      <c r="C1128" s="15" t="s">
        <v>1276</v>
      </c>
      <c r="D1128" s="15" t="s">
        <v>1277</v>
      </c>
      <c r="E1128" s="16"/>
      <c r="F1128" s="17" t="s">
        <v>1266</v>
      </c>
      <c r="G1128" s="14"/>
      <c r="H1128" s="14"/>
      <c r="I1128" s="14"/>
      <c r="J1128" s="18"/>
      <c r="K1128" s="15" t="s">
        <v>1271</v>
      </c>
    </row>
    <row r="1129" ht="208" customHeight="1" spans="1:11">
      <c r="A1129" s="14">
        <f>MAX($A$3:A1128)+1</f>
        <v>1126</v>
      </c>
      <c r="B1129" s="28" t="s">
        <v>1278</v>
      </c>
      <c r="C1129" s="15" t="s">
        <v>1279</v>
      </c>
      <c r="D1129" s="15" t="s">
        <v>1280</v>
      </c>
      <c r="E1129" s="16"/>
      <c r="F1129" s="17" t="s">
        <v>1266</v>
      </c>
      <c r="G1129" s="14">
        <v>24</v>
      </c>
      <c r="H1129" s="14">
        <v>24</v>
      </c>
      <c r="I1129" s="14">
        <v>24</v>
      </c>
      <c r="J1129" s="18">
        <v>7</v>
      </c>
      <c r="K1129" s="15"/>
    </row>
    <row r="1130" ht="142" customHeight="1" spans="1:11">
      <c r="A1130" s="14">
        <f>MAX($A$3:A1129)+1</f>
        <v>1127</v>
      </c>
      <c r="B1130" s="28" t="s">
        <v>1281</v>
      </c>
      <c r="C1130" s="15" t="s">
        <v>1282</v>
      </c>
      <c r="D1130" s="15" t="s">
        <v>1283</v>
      </c>
      <c r="E1130" s="16"/>
      <c r="F1130" s="17" t="s">
        <v>1266</v>
      </c>
      <c r="G1130" s="14">
        <v>12.5</v>
      </c>
      <c r="H1130" s="14">
        <v>12.5</v>
      </c>
      <c r="I1130" s="19">
        <v>12.5</v>
      </c>
      <c r="J1130" s="18">
        <v>4</v>
      </c>
      <c r="K1130" s="15"/>
    </row>
    <row r="1131" ht="149" customHeight="1" spans="1:11">
      <c r="A1131" s="14">
        <f>MAX($A$3:A1130)+1</f>
        <v>1128</v>
      </c>
      <c r="B1131" s="32" t="s">
        <v>1284</v>
      </c>
      <c r="C1131" s="29" t="s">
        <v>1285</v>
      </c>
      <c r="D1131" s="15" t="s">
        <v>1286</v>
      </c>
      <c r="E1131" s="16"/>
      <c r="F1131" s="30" t="s">
        <v>15</v>
      </c>
      <c r="G1131" s="31">
        <v>6.5</v>
      </c>
      <c r="H1131" s="31">
        <v>6.5</v>
      </c>
      <c r="I1131" s="31">
        <v>6.5</v>
      </c>
      <c r="J1131" s="19">
        <v>2.7</v>
      </c>
      <c r="K1131" s="29" t="s">
        <v>1287</v>
      </c>
    </row>
    <row r="1132" ht="172" customHeight="1" spans="1:11">
      <c r="A1132" s="14">
        <f>MAX($A$3:A1131)+1</f>
        <v>1129</v>
      </c>
      <c r="B1132" s="32" t="s">
        <v>1288</v>
      </c>
      <c r="C1132" s="29" t="s">
        <v>1289</v>
      </c>
      <c r="D1132" s="15" t="s">
        <v>1290</v>
      </c>
      <c r="E1132" s="16"/>
      <c r="F1132" s="30" t="s">
        <v>15</v>
      </c>
      <c r="G1132" s="31">
        <v>6.5</v>
      </c>
      <c r="H1132" s="31">
        <v>6.5</v>
      </c>
      <c r="I1132" s="31">
        <v>6.5</v>
      </c>
      <c r="J1132" s="19">
        <v>2.7</v>
      </c>
      <c r="K1132" s="29" t="s">
        <v>1287</v>
      </c>
    </row>
    <row r="1133" ht="144" customHeight="1" spans="1:11">
      <c r="A1133" s="14">
        <f>MAX($A$3:A1132)+1</f>
        <v>1130</v>
      </c>
      <c r="B1133" s="32" t="s">
        <v>1291</v>
      </c>
      <c r="C1133" s="29" t="s">
        <v>1292</v>
      </c>
      <c r="D1133" s="15" t="s">
        <v>1293</v>
      </c>
      <c r="E1133" s="16"/>
      <c r="F1133" s="30" t="s">
        <v>15</v>
      </c>
      <c r="G1133" s="31">
        <v>6.5</v>
      </c>
      <c r="H1133" s="31">
        <v>6.5</v>
      </c>
      <c r="I1133" s="31">
        <v>6.5</v>
      </c>
      <c r="J1133" s="19">
        <v>2.7</v>
      </c>
      <c r="K1133" s="29" t="s">
        <v>1287</v>
      </c>
    </row>
    <row r="1134" ht="251" customHeight="1" spans="1:11">
      <c r="A1134" s="14">
        <f>MAX($A$3:A1133)+1</f>
        <v>1131</v>
      </c>
      <c r="B1134" s="28" t="s">
        <v>1294</v>
      </c>
      <c r="C1134" s="15" t="s">
        <v>1295</v>
      </c>
      <c r="D1134" s="15" t="s">
        <v>1296</v>
      </c>
      <c r="E1134" s="16" t="s">
        <v>1297</v>
      </c>
      <c r="F1134" s="17" t="s">
        <v>1298</v>
      </c>
      <c r="G1134" s="14">
        <v>18.9</v>
      </c>
      <c r="H1134" s="14">
        <v>18.9</v>
      </c>
      <c r="I1134" s="19">
        <v>18.9</v>
      </c>
      <c r="J1134" s="18">
        <v>17</v>
      </c>
      <c r="K1134" s="15" t="s">
        <v>1299</v>
      </c>
    </row>
    <row r="1135" ht="138" customHeight="1" spans="1:11">
      <c r="A1135" s="14">
        <f>MAX($A$3:A1134)+1</f>
        <v>1132</v>
      </c>
      <c r="B1135" s="28" t="s">
        <v>1300</v>
      </c>
      <c r="C1135" s="15" t="s">
        <v>1301</v>
      </c>
      <c r="D1135" s="15" t="s">
        <v>1302</v>
      </c>
      <c r="E1135" s="16"/>
      <c r="F1135" s="17" t="s">
        <v>1303</v>
      </c>
      <c r="G1135" s="14">
        <v>18.7</v>
      </c>
      <c r="H1135" s="14">
        <v>18.7</v>
      </c>
      <c r="I1135" s="19">
        <v>18.7</v>
      </c>
      <c r="J1135" s="19">
        <v>16.8</v>
      </c>
      <c r="K1135" s="15" t="s">
        <v>1304</v>
      </c>
    </row>
    <row r="1136" ht="162" customHeight="1" spans="1:11">
      <c r="A1136" s="14">
        <f>MAX($A$3:A1135)+1</f>
        <v>1133</v>
      </c>
      <c r="B1136" s="28" t="s">
        <v>1305</v>
      </c>
      <c r="C1136" s="15" t="s">
        <v>1306</v>
      </c>
      <c r="D1136" s="15" t="s">
        <v>1307</v>
      </c>
      <c r="E1136" s="16"/>
      <c r="F1136" s="17" t="s">
        <v>15</v>
      </c>
      <c r="G1136" s="14">
        <v>200</v>
      </c>
      <c r="H1136" s="18">
        <v>180</v>
      </c>
      <c r="I1136" s="18">
        <v>162</v>
      </c>
      <c r="J1136" s="18">
        <v>146</v>
      </c>
      <c r="K1136" s="15" t="s">
        <v>1308</v>
      </c>
    </row>
    <row r="1137" ht="112" customHeight="1" spans="1:11">
      <c r="A1137" s="14">
        <f>MAX($A$3:A1136)+1</f>
        <v>1134</v>
      </c>
      <c r="B1137" s="28" t="s">
        <v>1309</v>
      </c>
      <c r="C1137" s="15" t="s">
        <v>1310</v>
      </c>
      <c r="D1137" s="15" t="s">
        <v>1311</v>
      </c>
      <c r="E1137" s="16"/>
      <c r="F1137" s="17" t="s">
        <v>15</v>
      </c>
      <c r="G1137" s="14">
        <v>152</v>
      </c>
      <c r="H1137" s="18">
        <v>136.8</v>
      </c>
      <c r="I1137" s="18">
        <v>123.12</v>
      </c>
      <c r="J1137" s="18">
        <v>110.808</v>
      </c>
      <c r="K1137" s="15"/>
    </row>
    <row r="1138" ht="123" customHeight="1" spans="1:11">
      <c r="A1138" s="14">
        <f>MAX($A$3:A1137)+1</f>
        <v>1135</v>
      </c>
      <c r="B1138" s="28" t="s">
        <v>1312</v>
      </c>
      <c r="C1138" s="15" t="s">
        <v>1313</v>
      </c>
      <c r="D1138" s="15" t="s">
        <v>1314</v>
      </c>
      <c r="E1138" s="16" t="s">
        <v>1315</v>
      </c>
      <c r="F1138" s="17" t="s">
        <v>15</v>
      </c>
      <c r="G1138" s="14">
        <v>240</v>
      </c>
      <c r="H1138" s="18">
        <v>240</v>
      </c>
      <c r="I1138" s="18">
        <v>240</v>
      </c>
      <c r="J1138" s="18">
        <v>216</v>
      </c>
      <c r="K1138" s="15"/>
    </row>
    <row r="1139" ht="114" customHeight="1" spans="1:11">
      <c r="A1139" s="14">
        <f>MAX($A$3:A1138)+1</f>
        <v>1136</v>
      </c>
      <c r="B1139" s="28" t="s">
        <v>1316</v>
      </c>
      <c r="C1139" s="15" t="s">
        <v>1317</v>
      </c>
      <c r="D1139" s="15" t="s">
        <v>1318</v>
      </c>
      <c r="E1139" s="16"/>
      <c r="F1139" s="17" t="s">
        <v>1303</v>
      </c>
      <c r="G1139" s="14">
        <v>120</v>
      </c>
      <c r="H1139" s="18">
        <v>120</v>
      </c>
      <c r="I1139" s="18">
        <v>120</v>
      </c>
      <c r="J1139" s="18">
        <v>108</v>
      </c>
      <c r="K1139" s="15" t="s">
        <v>1319</v>
      </c>
    </row>
    <row r="1140" ht="109" customHeight="1" spans="1:11">
      <c r="A1140" s="14">
        <f>MAX($A$3:A1139)+1</f>
        <v>1137</v>
      </c>
      <c r="B1140" s="28" t="s">
        <v>1320</v>
      </c>
      <c r="C1140" s="15" t="s">
        <v>1321</v>
      </c>
      <c r="D1140" s="15" t="s">
        <v>1322</v>
      </c>
      <c r="E1140" s="16"/>
      <c r="F1140" s="17" t="s">
        <v>1303</v>
      </c>
      <c r="G1140" s="14">
        <v>120</v>
      </c>
      <c r="H1140" s="18">
        <v>120</v>
      </c>
      <c r="I1140" s="18">
        <v>120</v>
      </c>
      <c r="J1140" s="18">
        <v>108</v>
      </c>
      <c r="K1140" s="15" t="s">
        <v>1323</v>
      </c>
    </row>
    <row r="1141" ht="117" customHeight="1" spans="1:11">
      <c r="A1141" s="14">
        <f>MAX($A$3:A1140)+1</f>
        <v>1138</v>
      </c>
      <c r="B1141" s="28" t="s">
        <v>1324</v>
      </c>
      <c r="C1141" s="15" t="s">
        <v>1325</v>
      </c>
      <c r="D1141" s="15" t="s">
        <v>1326</v>
      </c>
      <c r="E1141" s="16"/>
      <c r="F1141" s="17" t="s">
        <v>1303</v>
      </c>
      <c r="G1141" s="14">
        <v>768</v>
      </c>
      <c r="H1141" s="18">
        <v>691.2</v>
      </c>
      <c r="I1141" s="18">
        <v>622.08</v>
      </c>
      <c r="J1141" s="18">
        <v>559.872</v>
      </c>
      <c r="K1141" s="15"/>
    </row>
    <row r="1142" ht="202" customHeight="1" spans="1:11">
      <c r="A1142" s="14">
        <f>MAX($A$3:A1141)+1</f>
        <v>1139</v>
      </c>
      <c r="B1142" s="33" t="s">
        <v>1327</v>
      </c>
      <c r="C1142" s="22" t="s">
        <v>1328</v>
      </c>
      <c r="D1142" s="15" t="s">
        <v>1329</v>
      </c>
      <c r="E1142" s="17"/>
      <c r="F1142" s="23" t="s">
        <v>1303</v>
      </c>
      <c r="G1142" s="24">
        <v>898</v>
      </c>
      <c r="H1142" s="25">
        <v>808</v>
      </c>
      <c r="I1142" s="25">
        <v>727</v>
      </c>
      <c r="J1142" s="18">
        <v>654.642</v>
      </c>
      <c r="K1142" s="15" t="s">
        <v>1330</v>
      </c>
    </row>
    <row r="1143" ht="257" customHeight="1" spans="1:11">
      <c r="A1143" s="14">
        <f>MAX($A$3:A1142)+1</f>
        <v>1140</v>
      </c>
      <c r="B1143" s="28" t="s">
        <v>1331</v>
      </c>
      <c r="C1143" s="15" t="s">
        <v>1332</v>
      </c>
      <c r="D1143" s="15" t="s">
        <v>1333</v>
      </c>
      <c r="E1143" s="16" t="s">
        <v>1334</v>
      </c>
      <c r="F1143" s="17" t="s">
        <v>1303</v>
      </c>
      <c r="G1143" s="14">
        <v>1646</v>
      </c>
      <c r="H1143" s="18">
        <v>1481.4</v>
      </c>
      <c r="I1143" s="18">
        <v>1333.26</v>
      </c>
      <c r="J1143" s="18">
        <v>1199.934</v>
      </c>
      <c r="K1143" s="15" t="s">
        <v>1335</v>
      </c>
    </row>
    <row r="1144" ht="191" customHeight="1" spans="1:11">
      <c r="A1144" s="14">
        <f>MAX($A$3:A1143)+1</f>
        <v>1141</v>
      </c>
      <c r="B1144" s="28" t="s">
        <v>1336</v>
      </c>
      <c r="C1144" s="15" t="s">
        <v>1337</v>
      </c>
      <c r="D1144" s="15" t="s">
        <v>1338</v>
      </c>
      <c r="E1144" s="16" t="s">
        <v>1334</v>
      </c>
      <c r="F1144" s="17" t="s">
        <v>1303</v>
      </c>
      <c r="G1144" s="14">
        <v>1708</v>
      </c>
      <c r="H1144" s="18">
        <v>1537.2</v>
      </c>
      <c r="I1144" s="18">
        <v>1383.48</v>
      </c>
      <c r="J1144" s="18">
        <v>1245.132</v>
      </c>
      <c r="K1144" s="15"/>
    </row>
    <row r="1145" ht="262" customHeight="1" spans="1:11">
      <c r="A1145" s="14">
        <f>MAX($A$3:A1144)+1</f>
        <v>1142</v>
      </c>
      <c r="B1145" s="28" t="s">
        <v>1339</v>
      </c>
      <c r="C1145" s="15" t="s">
        <v>1340</v>
      </c>
      <c r="D1145" s="15" t="s">
        <v>1341</v>
      </c>
      <c r="E1145" s="16" t="s">
        <v>1334</v>
      </c>
      <c r="F1145" s="17" t="s">
        <v>1303</v>
      </c>
      <c r="G1145" s="14">
        <v>2328</v>
      </c>
      <c r="H1145" s="18">
        <v>2095.2</v>
      </c>
      <c r="I1145" s="18">
        <v>1885.68</v>
      </c>
      <c r="J1145" s="18">
        <v>1697.112</v>
      </c>
      <c r="K1145" s="15" t="s">
        <v>1342</v>
      </c>
    </row>
    <row r="1146" ht="129" customHeight="1" spans="1:11">
      <c r="A1146" s="14">
        <f>MAX($A$3:A1145)+1</f>
        <v>1143</v>
      </c>
      <c r="B1146" s="28" t="s">
        <v>1343</v>
      </c>
      <c r="C1146" s="15" t="s">
        <v>1344</v>
      </c>
      <c r="D1146" s="15" t="s">
        <v>1345</v>
      </c>
      <c r="E1146" s="16"/>
      <c r="F1146" s="17" t="s">
        <v>15</v>
      </c>
      <c r="G1146" s="14">
        <v>499</v>
      </c>
      <c r="H1146" s="18">
        <v>449.1</v>
      </c>
      <c r="I1146" s="18">
        <v>404.19</v>
      </c>
      <c r="J1146" s="18">
        <v>363.771</v>
      </c>
      <c r="K1146" s="26"/>
    </row>
  </sheetData>
  <mergeCells count="2">
    <mergeCell ref="A1:B1"/>
    <mergeCell ref="A2:K2"/>
  </mergeCells>
  <pageMargins left="0.629861111111111" right="0.236111111111111" top="0.751388888888889" bottom="0.751388888888889" header="0.298611111111111" footer="0.298611111111111"/>
  <pageSetup paperSize="9" scale="7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曹敏敏</cp:lastModifiedBy>
  <dcterms:created xsi:type="dcterms:W3CDTF">2006-09-16T00:00:00Z</dcterms:created>
  <dcterms:modified xsi:type="dcterms:W3CDTF">2025-10-13T08:36:24Z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22B37F9C3EEA4C709B0C53DB50FBA799</vt:lpwstr>
  </property>
  <property fmtid="{D5CDD505-2E9C-101B-9397-08002B2CF9AE}" pid="3" name="KSOProductBuildVer">
    <vt:lpwstr>2052-11.8.2.11718</vt:lpwstr>
  </property>
</Properties>
</file>